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hehade\Desktop\"/>
    </mc:Choice>
  </mc:AlternateContent>
  <xr:revisionPtr revIDLastSave="0" documentId="13_ncr:1_{E94E568A-393B-407D-947E-E71FF8F63FC8}" xr6:coauthVersionLast="45" xr6:coauthVersionMax="45" xr10:uidLastSave="{00000000-0000-0000-0000-000000000000}"/>
  <bookViews>
    <workbookView xWindow="-120" yWindow="-120" windowWidth="29040" windowHeight="17640" tabRatio="763" xr2:uid="{00000000-000D-0000-FFFF-FFFF00000000}"/>
  </bookViews>
  <sheets>
    <sheet name="Brand Overview" sheetId="9" r:id="rId1"/>
    <sheet name="CATEGORIES" sheetId="4" state="hidden" r:id="rId2"/>
    <sheet name="Supplier Information" sheetId="10" r:id="rId3"/>
    <sheet name="New Item Setup Form" sheetId="1" r:id="rId4"/>
    <sheet name="Sheet1" sheetId="12" state="hidden" r:id="rId5"/>
    <sheet name="New_Categories" sheetId="11" state="hidden" r:id="rId6"/>
  </sheets>
  <definedNames>
    <definedName name="_xlnm._FilterDatabase" localSheetId="1" hidden="1">CATEGORIES!#REF!</definedName>
    <definedName name="Baking">New_Categories!$F$2:$F$1048576</definedName>
    <definedName name="Beverage">New_Categories!$G$2:$G$1048576</definedName>
    <definedName name="Breakfast">New_Categories!$H$2:$H$1048576</definedName>
    <definedName name="Bulk">New_Categories!$C$2:$C$1048576</definedName>
    <definedName name="Candy_Snacks">New_Categories!$I$2:$I$1048576</definedName>
    <definedName name="CertLevel">#REF!</definedName>
    <definedName name="Dairy">New_Categories!$D$2:$D$1048576</definedName>
    <definedName name="Essentials">New_Categories!$B$2:$B$1048576</definedName>
    <definedName name="Family">CATEGORIES!$A$2:$A$5</definedName>
    <definedName name="Frozen">New_Categories!$E$2:$E$1048576</definedName>
    <definedName name="Grocery">CATEGORIES!$B$2:$B$46</definedName>
    <definedName name="Grocery_Bulk">CATEGORIES!$C$2:$C$3</definedName>
    <definedName name="Grocery_Dairy">CATEGORIES!$D$4:$D$19</definedName>
    <definedName name="Grocery_Frozen">CATEGORIES!$E$2:$E$10</definedName>
    <definedName name="GroceryBulk">CATEGORIES!$C$2:$C$3</definedName>
    <definedName name="Meals">New_Categories!$J$2:$J$1048576</definedName>
    <definedName name="PL_CL" localSheetId="0">#REF!</definedName>
    <definedName name="PL_CL">#REF!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S5" i="1" l="1"/>
  <c r="H31" i="1"/>
  <c r="H5" i="1"/>
  <c r="Q31" i="1"/>
  <c r="R5" i="1"/>
  <c r="U5" i="1" s="1"/>
  <c r="R31" i="1" l="1"/>
  <c r="S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</author>
  </authors>
  <commentList>
    <comment ref="B16" authorId="0" shapeId="0" xr:uid="{00000000-0006-0000-0200-000001000000}">
      <text>
        <r>
          <rPr>
            <b/>
            <sz val="32"/>
            <color rgb="FF000000"/>
            <rFont val="Arial"/>
            <family val="2"/>
          </rPr>
          <t>This should be a Company Name and not a person.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K24" authorId="0" shapeId="0" xr:uid="{00000000-0006-0000-0200-000002000000}">
      <text>
        <r>
          <rPr>
            <sz val="9"/>
            <color rgb="FF000000"/>
            <rFont val="Tahoma"/>
            <family val="2"/>
          </rPr>
          <t xml:space="preserve">One of the two options below must be selected
</t>
        </r>
      </text>
    </comment>
  </commentList>
</comments>
</file>

<file path=xl/sharedStrings.xml><?xml version="1.0" encoding="utf-8"?>
<sst xmlns="http://schemas.openxmlformats.org/spreadsheetml/2006/main" count="575" uniqueCount="411">
  <si>
    <t>Brand</t>
  </si>
  <si>
    <t>Description</t>
  </si>
  <si>
    <t>SRP</t>
  </si>
  <si>
    <t>Category</t>
  </si>
  <si>
    <t>Merchandised In Tray?</t>
  </si>
  <si>
    <t>Units Per Tray</t>
  </si>
  <si>
    <t>Height</t>
  </si>
  <si>
    <t>Width</t>
  </si>
  <si>
    <t>Depth</t>
  </si>
  <si>
    <t>Tray Height</t>
  </si>
  <si>
    <t>Tray Width</t>
  </si>
  <si>
    <t>Tray Depth</t>
  </si>
  <si>
    <t>Case Pack</t>
  </si>
  <si>
    <t>Unit Size</t>
  </si>
  <si>
    <t>Grocery</t>
  </si>
  <si>
    <t>15.5"</t>
  </si>
  <si>
    <t>3.8"</t>
  </si>
  <si>
    <t>2.2"</t>
  </si>
  <si>
    <t>12</t>
  </si>
  <si>
    <t>oz</t>
  </si>
  <si>
    <t>N</t>
  </si>
  <si>
    <t>2.5"</t>
  </si>
  <si>
    <t>11.3"</t>
  </si>
  <si>
    <t>UPC Check Digit</t>
  </si>
  <si>
    <t>Family</t>
  </si>
  <si>
    <t>Pallets per Truckload</t>
  </si>
  <si>
    <t>Cases per pallet</t>
  </si>
  <si>
    <t>CASE CUBE</t>
  </si>
  <si>
    <t>CASE WEIGHT (LBs.)</t>
  </si>
  <si>
    <t>PALLET WEIGHT (LBs.)</t>
  </si>
  <si>
    <t>Pallet Configuration</t>
  </si>
  <si>
    <t>Demo Support Program (# of Stores / Frequency)</t>
  </si>
  <si>
    <t>Product Description</t>
  </si>
  <si>
    <t>Method</t>
  </si>
  <si>
    <t>Baby Products</t>
  </si>
  <si>
    <t>Baking Mixes, Ingredients &amp; Flours</t>
  </si>
  <si>
    <t>Bin Bulk</t>
  </si>
  <si>
    <t>Bread</t>
  </si>
  <si>
    <t>Candy</t>
  </si>
  <si>
    <t>Canned Meat &amp; Seafood</t>
  </si>
  <si>
    <t>Cereal/Granola Bars</t>
  </si>
  <si>
    <t>Cereals Cold</t>
  </si>
  <si>
    <t>Cereals Hot</t>
  </si>
  <si>
    <t>Cheese Alternatives</t>
  </si>
  <si>
    <t>Cocktail/Drink Mixes</t>
  </si>
  <si>
    <t>Condiments</t>
  </si>
  <si>
    <t>Cookies</t>
  </si>
  <si>
    <t>Crackers &amp; Crispbreads</t>
  </si>
  <si>
    <t>Dairy Desserts</t>
  </si>
  <si>
    <t>Dairy Dips &amp; Salsas</t>
  </si>
  <si>
    <t>Dairy Fermented</t>
  </si>
  <si>
    <t>Dairy Juices &amp; Functional Beverages</t>
  </si>
  <si>
    <t>Dairy Meat Alternatives</t>
  </si>
  <si>
    <t>Dairy Non-Dairy Beverages</t>
  </si>
  <si>
    <t>Desserts &amp; Toppings</t>
  </si>
  <si>
    <t>Eggs</t>
  </si>
  <si>
    <t>Entrees &amp; Mixes</t>
  </si>
  <si>
    <t>Entrees, Soups, &amp; Grab n' Go</t>
  </si>
  <si>
    <t>Ethnic</t>
  </si>
  <si>
    <t>Frozen Breakfast</t>
  </si>
  <si>
    <t>Frozen Desserts</t>
  </si>
  <si>
    <t>Frozen Entrees</t>
  </si>
  <si>
    <t>Frozen Fruits</t>
  </si>
  <si>
    <t>Frozen Meat Alternatives</t>
  </si>
  <si>
    <t>Frozen Pizzas</t>
  </si>
  <si>
    <t>Frozen Vegetables</t>
  </si>
  <si>
    <t>Fruit Spreads</t>
  </si>
  <si>
    <t>General Merchandise</t>
  </si>
  <si>
    <t>Household Cleaners</t>
  </si>
  <si>
    <t>Juices &amp; Beverages</t>
  </si>
  <si>
    <t>Milk</t>
  </si>
  <si>
    <t>Milk Products</t>
  </si>
  <si>
    <t>Nut Butters</t>
  </si>
  <si>
    <t>Oils</t>
  </si>
  <si>
    <t>Packaged Beans, Grains &amp; Rice</t>
  </si>
  <si>
    <t>Paper &amp; Household Products</t>
  </si>
  <si>
    <t>Pasta Sauces</t>
  </si>
  <si>
    <t>Pastas</t>
  </si>
  <si>
    <t>Pet Food &amp; Pet Care</t>
  </si>
  <si>
    <t>Pickles, Olives, Peppers</t>
  </si>
  <si>
    <t>Probiotic Beverages, Bars &amp; Kefir</t>
  </si>
  <si>
    <t>Raw Foods</t>
  </si>
  <si>
    <t>RTD Coffee</t>
  </si>
  <si>
    <t>RTD Teas</t>
  </si>
  <si>
    <t>Salty Snacks</t>
  </si>
  <si>
    <t>Seasonings</t>
  </si>
  <si>
    <t>Sodas &amp; Sparkling Juices</t>
  </si>
  <si>
    <t>Soups</t>
  </si>
  <si>
    <t>SS Dips &amp; Salsas</t>
  </si>
  <si>
    <t>SS Fruits</t>
  </si>
  <si>
    <t>SS Functional Beverages</t>
  </si>
  <si>
    <t>SS Juice</t>
  </si>
  <si>
    <t>SS Non-Dairy Beverages</t>
  </si>
  <si>
    <t>SS Vegetables</t>
  </si>
  <si>
    <t>Sweeteners</t>
  </si>
  <si>
    <t>Vinegars</t>
  </si>
  <si>
    <t>Water</t>
  </si>
  <si>
    <t>Yogurt</t>
  </si>
  <si>
    <t>EVALUATE UPC</t>
  </si>
  <si>
    <t>Grocery_Dairy</t>
  </si>
  <si>
    <t>Grocery_Frozen</t>
  </si>
  <si>
    <t>Grocery_Bulk</t>
  </si>
  <si>
    <t>List</t>
  </si>
  <si>
    <t>22</t>
  </si>
  <si>
    <t>20% Allowance / Quarterly</t>
  </si>
  <si>
    <t>75 Demo's / Quarterly (300 Total)</t>
  </si>
  <si>
    <t>Manufacture Launch Month</t>
  </si>
  <si>
    <t>6</t>
  </si>
  <si>
    <t>USDA Organic (Y/N)</t>
  </si>
  <si>
    <t>Non-GMO Project Verified (Y/N)</t>
  </si>
  <si>
    <t>Fair Trade Certified (Y/N)</t>
  </si>
  <si>
    <t>Demeter (Biodynamic) Certified      (Y/N)</t>
  </si>
  <si>
    <t>No</t>
  </si>
  <si>
    <t>Coffee</t>
  </si>
  <si>
    <t>Tea</t>
  </si>
  <si>
    <t>Bakery Deserts</t>
  </si>
  <si>
    <t>Energy Bars</t>
  </si>
  <si>
    <t>Coconut Water</t>
  </si>
  <si>
    <t>RTD Coffee &amp; Concentrates</t>
  </si>
  <si>
    <t>Kombucha</t>
  </si>
  <si>
    <t>Non-Dairy Milk Products</t>
  </si>
  <si>
    <t>Promotional Support Program Summary</t>
  </si>
  <si>
    <t xml:space="preserve">New Item UPC Check </t>
  </si>
  <si>
    <t>UOM</t>
  </si>
  <si>
    <t>Functional Snacks</t>
  </si>
  <si>
    <t>New Item Setup Form</t>
  </si>
  <si>
    <t>Wholesale
(Case Cost to store)</t>
  </si>
  <si>
    <t>Wholesale
(Unit Cost to store)</t>
  </si>
  <si>
    <t>State &amp; City 
(Production)</t>
  </si>
  <si>
    <t>Ingredient List</t>
  </si>
  <si>
    <t>Certified
Kosher
(Y/N)</t>
  </si>
  <si>
    <t>Nut 
Free
(Y/N)</t>
  </si>
  <si>
    <t>Dairy 
Free
(Y/N)</t>
  </si>
  <si>
    <t>Paleo
(Y/N)</t>
  </si>
  <si>
    <t>Shelf Life
(At Production in days)</t>
  </si>
  <si>
    <t>Note / Comments</t>
  </si>
  <si>
    <r>
      <t xml:space="preserve">VIN 
</t>
    </r>
    <r>
      <rPr>
        <sz val="14"/>
        <rFont val="Calibri"/>
        <family val="2"/>
        <scheme val="minor"/>
      </rPr>
      <t>Vendor Item # for stores to order</t>
    </r>
  </si>
  <si>
    <r>
      <t xml:space="preserve">(cases per layer) </t>
    </r>
    <r>
      <rPr>
        <b/>
        <sz val="14"/>
        <rFont val="Calibri"/>
        <family val="2"/>
        <scheme val="minor"/>
      </rPr>
      <t xml:space="preserve">Pallet Tie </t>
    </r>
  </si>
  <si>
    <r>
      <t xml:space="preserve">(layers per pallet) </t>
    </r>
    <r>
      <rPr>
        <b/>
        <sz val="14"/>
        <rFont val="Calibri"/>
        <family val="2"/>
        <scheme val="minor"/>
      </rPr>
      <t xml:space="preserve">Pallet High </t>
    </r>
  </si>
  <si>
    <t>Fax:</t>
  </si>
  <si>
    <t>Phone:</t>
  </si>
  <si>
    <t>Address:</t>
  </si>
  <si>
    <t>Date:</t>
  </si>
  <si>
    <t>Anything else you would like us to know?</t>
  </si>
  <si>
    <t>If so, which one(s)?</t>
  </si>
  <si>
    <t>Are you currently working with other local distributors?</t>
  </si>
  <si>
    <t>What region/s of the country do you currently sell to?</t>
  </si>
  <si>
    <t>How many total accounts do you currently sell to in this region?</t>
  </si>
  <si>
    <t>Are you able to offer intro deals and or/incentives to support sales?</t>
  </si>
  <si>
    <t>How do you market your products?</t>
  </si>
  <si>
    <t>How do you best DIFFERENTIATE from your competition?</t>
  </si>
  <si>
    <r>
      <t>[</t>
    </r>
    <r>
      <rPr>
        <i/>
        <sz val="10"/>
        <color theme="1"/>
        <rFont val="Calibri Light"/>
        <family val="2"/>
      </rPr>
      <t>what do you make and why, what makes your product special, etc</t>
    </r>
    <r>
      <rPr>
        <sz val="10"/>
        <color theme="1"/>
        <rFont val="Calibri Light"/>
        <family val="2"/>
      </rPr>
      <t>]</t>
    </r>
  </si>
  <si>
    <t>Please give a brief overview of your PRODUCTS:</t>
  </si>
  <si>
    <r>
      <t>[</t>
    </r>
    <r>
      <rPr>
        <i/>
        <sz val="10"/>
        <color theme="1"/>
        <rFont val="Calibri Light"/>
        <family val="2"/>
      </rPr>
      <t>when and how did you get started, where do you produce, how many people are involved in your business, etc</t>
    </r>
    <r>
      <rPr>
        <sz val="10"/>
        <color theme="1"/>
        <rFont val="Calibri Light"/>
        <family val="2"/>
      </rPr>
      <t>]</t>
    </r>
  </si>
  <si>
    <t>Please give a brief overview of your COMPANY:</t>
  </si>
  <si>
    <t>New Brand Overview</t>
  </si>
  <si>
    <t>E-mail:</t>
  </si>
  <si>
    <t>Mobile:</t>
  </si>
  <si>
    <t>States:</t>
  </si>
  <si>
    <t xml:space="preserve">Region:  </t>
  </si>
  <si>
    <t>Minimum Order:</t>
  </si>
  <si>
    <t>Lead Time 
(in days):</t>
  </si>
  <si>
    <t>Volume Allowance:</t>
  </si>
  <si>
    <t>Order Fax:</t>
  </si>
  <si>
    <t>Order E-mail:</t>
  </si>
  <si>
    <r>
      <rPr>
        <b/>
        <sz val="12"/>
        <rFont val="Arial"/>
        <family val="2"/>
      </rPr>
      <t>Or</t>
    </r>
    <r>
      <rPr>
        <sz val="11"/>
        <rFont val="Arial"/>
        <family val="2"/>
      </rPr>
      <t xml:space="preserve"> Allowance?</t>
    </r>
  </si>
  <si>
    <t>Ext.:</t>
  </si>
  <si>
    <t>NO</t>
  </si>
  <si>
    <t>YES</t>
  </si>
  <si>
    <t>x</t>
  </si>
  <si>
    <t>X</t>
  </si>
  <si>
    <t xml:space="preserve"> Full Coverage?</t>
  </si>
  <si>
    <t>Supplier Ship?</t>
  </si>
  <si>
    <t>Product Loss Claims / Unsaleables Coverage:</t>
  </si>
  <si>
    <t>Contact:</t>
  </si>
  <si>
    <t>Delivery Information</t>
  </si>
  <si>
    <t>Allowances / Minimums</t>
  </si>
  <si>
    <t>Order Desk / PO Information</t>
  </si>
  <si>
    <t xml:space="preserve">Appt. Needed? </t>
  </si>
  <si>
    <t xml:space="preserve">Hours: </t>
  </si>
  <si>
    <t xml:space="preserve">Phone: </t>
  </si>
  <si>
    <t>Your A/R Contact:</t>
  </si>
  <si>
    <t xml:space="preserve">Contact: </t>
  </si>
  <si>
    <t>Net 45</t>
  </si>
  <si>
    <t>Terms of Sale:</t>
  </si>
  <si>
    <t>Zip:</t>
  </si>
  <si>
    <t>State:</t>
  </si>
  <si>
    <t xml:space="preserve">City: </t>
  </si>
  <si>
    <t xml:space="preserve">Zip: </t>
  </si>
  <si>
    <t>City:</t>
  </si>
  <si>
    <t xml:space="preserve">Address: </t>
  </si>
  <si>
    <t>Warehouse Name:</t>
  </si>
  <si>
    <t>Name:</t>
  </si>
  <si>
    <r>
      <rPr>
        <b/>
        <sz val="16"/>
        <color theme="0"/>
        <rFont val="Arial"/>
        <family val="2"/>
      </rPr>
      <t xml:space="preserve">Shipping
</t>
    </r>
    <r>
      <rPr>
        <sz val="11"/>
        <color theme="0"/>
        <rFont val="Arial"/>
        <family val="2"/>
      </rPr>
      <t>(Supplier's Warehouse)</t>
    </r>
  </si>
  <si>
    <t>Remit To Information</t>
  </si>
  <si>
    <t xml:space="preserve">E-mail: </t>
  </si>
  <si>
    <t xml:space="preserve">Website URL: </t>
  </si>
  <si>
    <t xml:space="preserve">Mobile: </t>
  </si>
  <si>
    <t xml:space="preserve">Fax: </t>
  </si>
  <si>
    <t xml:space="preserve">State: </t>
  </si>
  <si>
    <t xml:space="preserve">Title: </t>
  </si>
  <si>
    <t xml:space="preserve">Primary Contact:  </t>
  </si>
  <si>
    <t xml:space="preserve">Supplier: </t>
  </si>
  <si>
    <t>General Information</t>
  </si>
  <si>
    <t xml:space="preserve">Date: </t>
  </si>
  <si>
    <t xml:space="preserve">Submitted by: </t>
  </si>
  <si>
    <t>Clearvue:</t>
  </si>
  <si>
    <t>Title:</t>
  </si>
  <si>
    <t>Signature:</t>
  </si>
  <si>
    <t>Certified
Vegan
(Y/N)</t>
  </si>
  <si>
    <t>Certified Humane
(Y/N)</t>
  </si>
  <si>
    <t>Pareve
(Y/N)</t>
  </si>
  <si>
    <t>Kosher Passover Only
(Y/N)</t>
  </si>
  <si>
    <t>No Sugar 
Added
(Y/N)</t>
  </si>
  <si>
    <t>Vegetarian
(Y/N)</t>
  </si>
  <si>
    <t>Egg Free
(Y/N)</t>
  </si>
  <si>
    <t>Fish Free
(Y/N)</t>
  </si>
  <si>
    <t>Soy Free
(Y/N)</t>
  </si>
  <si>
    <t>Wheat Free
(Y/N)</t>
  </si>
  <si>
    <t xml:space="preserve">BPA Free
Packaging
(Y/N)
</t>
  </si>
  <si>
    <t xml:space="preserve"> Certified
Gluten Free  (Y/N)</t>
  </si>
  <si>
    <t xml:space="preserve">Attributes Questionnaire:   "Is this Product…"X"..?"														</t>
  </si>
  <si>
    <t xml:space="preserve">Position:  </t>
  </si>
  <si>
    <t>Additional Info</t>
  </si>
  <si>
    <t>Team Contact Information</t>
  </si>
  <si>
    <t>CEO</t>
  </si>
  <si>
    <t>Director of Sales</t>
  </si>
  <si>
    <t>Demo Support</t>
  </si>
  <si>
    <t>GM%
(Store)</t>
  </si>
  <si>
    <t>B Certified
Corporation</t>
  </si>
  <si>
    <t>Case UPC</t>
  </si>
  <si>
    <t>584497716645</t>
  </si>
  <si>
    <r>
      <rPr>
        <b/>
        <sz val="32"/>
        <color rgb="FF2A7214"/>
        <rFont val="Arial"/>
        <family val="2"/>
      </rPr>
      <t>Supplier Information</t>
    </r>
    <r>
      <rPr>
        <b/>
        <sz val="32"/>
        <rFont val="Arial"/>
        <family val="2"/>
      </rPr>
      <t xml:space="preserve"> </t>
    </r>
  </si>
  <si>
    <t>Department</t>
  </si>
  <si>
    <t>Dairy</t>
  </si>
  <si>
    <t>Paper_and_Household_Products</t>
  </si>
  <si>
    <t>Essentials</t>
  </si>
  <si>
    <t>Bulk</t>
  </si>
  <si>
    <t>Frozen</t>
  </si>
  <si>
    <t>Baking</t>
  </si>
  <si>
    <t>Beverage</t>
  </si>
  <si>
    <t>Breakfast</t>
  </si>
  <si>
    <t>Candy_Snacks</t>
  </si>
  <si>
    <t>Meals</t>
  </si>
  <si>
    <t>Baby_Products</t>
  </si>
  <si>
    <t>Bin_Bulk</t>
  </si>
  <si>
    <t>Ambient_Bread</t>
  </si>
  <si>
    <t>Baking_Mixes,_Ingredients_and_Flours</t>
  </si>
  <si>
    <t>Cocktail/Drink_Mixes</t>
  </si>
  <si>
    <t>Cereals_Hot</t>
  </si>
  <si>
    <t>Canned_Meat_and_Seafood</t>
  </si>
  <si>
    <t>General_Merchandise</t>
  </si>
  <si>
    <t>Prepack_Snacks_(Slatwall_&amp;_Tubs)</t>
  </si>
  <si>
    <t>Desserts</t>
  </si>
  <si>
    <t>Desserts_and_Toppings</t>
  </si>
  <si>
    <t>Plant-Based_Water</t>
  </si>
  <si>
    <t>Functional_Snacks</t>
  </si>
  <si>
    <t>Household_Cleaners</t>
  </si>
  <si>
    <t>Dips</t>
  </si>
  <si>
    <t>Fruit_Spreads</t>
  </si>
  <si>
    <t>RTD_Coffee</t>
  </si>
  <si>
    <t>Cereals_Cold</t>
  </si>
  <si>
    <t>Entrees_and_Mixes</t>
  </si>
  <si>
    <t>Beans,_Grains_&amp;_Rice</t>
  </si>
  <si>
    <t>Entrees</t>
  </si>
  <si>
    <t>Fruits</t>
  </si>
  <si>
    <t>RTD_Teas</t>
  </si>
  <si>
    <t>Nutrition_Bars_and_Gels</t>
  </si>
  <si>
    <t>Crackers_and_Crispbreads</t>
  </si>
  <si>
    <t>Pet_Food_and_Pet_Care</t>
  </si>
  <si>
    <t>Fermented</t>
  </si>
  <si>
    <t>Frozen_Bread</t>
  </si>
  <si>
    <t>Nut_Butters</t>
  </si>
  <si>
    <t>SS_Functional_Beverages</t>
  </si>
  <si>
    <t>Packaged_Teas</t>
  </si>
  <si>
    <t>Dips_and_Salsas</t>
  </si>
  <si>
    <t>Flatbreads</t>
  </si>
  <si>
    <t>Fruit</t>
  </si>
  <si>
    <t>SS_Juice</t>
  </si>
  <si>
    <t>Shelf_Stable_Milk_Beverages</t>
  </si>
  <si>
    <t>Salty_Snacks</t>
  </si>
  <si>
    <t>Packaged_Beans,_Grains_and_Rice</t>
  </si>
  <si>
    <t>Grab_n'_Go</t>
  </si>
  <si>
    <t>Pizzas</t>
  </si>
  <si>
    <t>Sodas_and_Sparkling_Juices</t>
  </si>
  <si>
    <t>Wholesome_Bars_and_Snacks</t>
  </si>
  <si>
    <t>Pasta_Sauces</t>
  </si>
  <si>
    <t>Food_Mixes</t>
  </si>
  <si>
    <t>Kefir_and_Drinkable_Yogurt</t>
  </si>
  <si>
    <t>Plant_Based_Protein</t>
  </si>
  <si>
    <t>Vegetables</t>
  </si>
  <si>
    <t>Pickles,_Olives_and_Peppers</t>
  </si>
  <si>
    <t>Nut_Butter</t>
  </si>
  <si>
    <t>Milk_Products</t>
  </si>
  <si>
    <t>Pasta</t>
  </si>
  <si>
    <t>Plant_Based_Cheese</t>
  </si>
  <si>
    <t>Refrigerated_Coffee_and_Tea</t>
  </si>
  <si>
    <t>Refrigerated_Functional_Beverage</t>
  </si>
  <si>
    <t>Refrigerated_Juice</t>
  </si>
  <si>
    <t>Manufacturer UPC 
12345612345</t>
  </si>
  <si>
    <t>VIN 
Vendor Identification #</t>
  </si>
  <si>
    <t>Storage 
Temperature</t>
  </si>
  <si>
    <t>APPROVAL - Good Stuff Use Only</t>
  </si>
  <si>
    <t>How many demos are you able to allocate monthly to Good Stuff accounts?</t>
  </si>
  <si>
    <t>How did you hear about Good Stuff Distributor Inc.?</t>
  </si>
  <si>
    <t>If so, what area's in this region(s)?</t>
  </si>
  <si>
    <t>Are you currently working with UNFI and/or KEHE?</t>
  </si>
  <si>
    <t>DO NOT FILL OUT ORANGE CELL (Good Stuff USE ONLY)</t>
  </si>
  <si>
    <t>Los Angeles, CA</t>
  </si>
  <si>
    <t>Min Shelf Life
(To Good Stuff in days)</t>
  </si>
  <si>
    <t xml:space="preserve">Space Planning Info for Product Unit </t>
  </si>
  <si>
    <t>Bars</t>
  </si>
  <si>
    <t>Beverages</t>
  </si>
  <si>
    <t xml:space="preserve">Business Essentials </t>
  </si>
  <si>
    <t>Chocolate &amp; Candy</t>
  </si>
  <si>
    <t>Coffee &amp; Tea</t>
  </si>
  <si>
    <t>Health</t>
  </si>
  <si>
    <t>Household</t>
  </si>
  <si>
    <t>Meat &amp; Fish</t>
  </si>
  <si>
    <t xml:space="preserve">Mediterranean </t>
  </si>
  <si>
    <t>Dairy Alternative</t>
  </si>
  <si>
    <t xml:space="preserve">Pantry </t>
  </si>
  <si>
    <t>Paper</t>
  </si>
  <si>
    <t>Ready to Eat</t>
  </si>
  <si>
    <t>Snacks</t>
  </si>
  <si>
    <t>Spread</t>
  </si>
  <si>
    <t xml:space="preserve">Syrups &amp; Sweeteners </t>
  </si>
  <si>
    <t>Bags</t>
  </si>
  <si>
    <t>Baking Aids</t>
  </si>
  <si>
    <t xml:space="preserve">Bare Essentials </t>
  </si>
  <si>
    <t>Beans</t>
  </si>
  <si>
    <t>Butter</t>
  </si>
  <si>
    <t>Cans and Jars</t>
  </si>
  <si>
    <t>Cereal</t>
  </si>
  <si>
    <t>Cheese</t>
  </si>
  <si>
    <t>Chips</t>
  </si>
  <si>
    <t>Chocolates</t>
  </si>
  <si>
    <t>Cleaning Supplies</t>
  </si>
  <si>
    <t>Clear Cups</t>
  </si>
  <si>
    <t>Clear Lids</t>
  </si>
  <si>
    <t>Coffee Filters</t>
  </si>
  <si>
    <t>Confection</t>
  </si>
  <si>
    <t xml:space="preserve">Cookies </t>
  </si>
  <si>
    <t>Cough Drops</t>
  </si>
  <si>
    <t>Crackers</t>
  </si>
  <si>
    <t>Cutlery</t>
  </si>
  <si>
    <t>Dips &amp; Spreads</t>
  </si>
  <si>
    <t>Dish</t>
  </si>
  <si>
    <t>Dried Fruits</t>
  </si>
  <si>
    <t>Elixir</t>
  </si>
  <si>
    <t>Fish</t>
  </si>
  <si>
    <t>Flours</t>
  </si>
  <si>
    <t>Food Containers</t>
  </si>
  <si>
    <t>Fresh Goods</t>
  </si>
  <si>
    <t>Fruit Bars</t>
  </si>
  <si>
    <t>Grains</t>
  </si>
  <si>
    <t>Granola</t>
  </si>
  <si>
    <t>Hemp Infused</t>
  </si>
  <si>
    <t>Jerky</t>
  </si>
  <si>
    <t>Juice</t>
  </si>
  <si>
    <t>Kitchen</t>
  </si>
  <si>
    <t xml:space="preserve">Kombucha </t>
  </si>
  <si>
    <t>Laundry</t>
  </si>
  <si>
    <t>Lids</t>
  </si>
  <si>
    <t>Meats</t>
  </si>
  <si>
    <t>Mixer</t>
  </si>
  <si>
    <t>Non-Dairy Creamer</t>
  </si>
  <si>
    <t>Non-Dairy Milk</t>
  </si>
  <si>
    <t>Non-Dairy Yogurt</t>
  </si>
  <si>
    <t>Nuts</t>
  </si>
  <si>
    <t>Dressings</t>
  </si>
  <si>
    <t>Olives</t>
  </si>
  <si>
    <t>Paper Cups</t>
  </si>
  <si>
    <t>Paper Products</t>
  </si>
  <si>
    <t>Pastry</t>
  </si>
  <si>
    <t>Personal Protective Equipment</t>
  </si>
  <si>
    <t xml:space="preserve">Pet Friendly </t>
  </si>
  <si>
    <t>Popcorn</t>
  </si>
  <si>
    <t>Protein Bars</t>
  </si>
  <si>
    <t>Protein Drinks</t>
  </si>
  <si>
    <t>Rice</t>
  </si>
  <si>
    <t>Sauces &amp; Paste</t>
  </si>
  <si>
    <t>Seeds</t>
  </si>
  <si>
    <t>Soda</t>
  </si>
  <si>
    <t>Soups &amp; Bases</t>
  </si>
  <si>
    <t>Sparkling Water</t>
  </si>
  <si>
    <t>Spices &amp; Mixes</t>
  </si>
  <si>
    <t xml:space="preserve">Sauce </t>
  </si>
  <si>
    <t>Sweets</t>
  </si>
  <si>
    <t>Syrups</t>
  </si>
  <si>
    <t>Spreads</t>
  </si>
  <si>
    <t>Tonics</t>
  </si>
  <si>
    <t>Tools &amp; Supplies</t>
  </si>
  <si>
    <t>Vitamins</t>
  </si>
  <si>
    <t>Case Dimensions (Length)</t>
  </si>
  <si>
    <t>Case Dimensions (Width)</t>
  </si>
  <si>
    <t>Case Dimensions (Height)</t>
  </si>
  <si>
    <t>8.45W</t>
  </si>
  <si>
    <t>5.60H</t>
  </si>
  <si>
    <t xml:space="preserve">13.45L </t>
  </si>
  <si>
    <t>Shelf Stable (Y/N)</t>
  </si>
  <si>
    <t>Refrigerated (Y/N)</t>
  </si>
  <si>
    <t>Frozen (Y/N)</t>
  </si>
  <si>
    <t>Yes</t>
  </si>
  <si>
    <t>GM%
(Good Stuff)</t>
  </si>
  <si>
    <t xml:space="preserve">Product Image URL </t>
  </si>
  <si>
    <t>Item ID</t>
  </si>
  <si>
    <t>Alternative UPC</t>
  </si>
  <si>
    <t xml:space="preserve">Inner Sleeve </t>
  </si>
  <si>
    <t xml:space="preserve">EXAMPLE </t>
  </si>
  <si>
    <t>Case Cost To Good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</si>
</sst>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00000\-00000"/>
    <numFmt numFmtId="165" formatCode="&quot;$&quot;#,##0.00;[Red]&quot;$&quot;#,##0.00"/>
    <numFmt numFmtId="166" formatCode="00000000000"/>
    <numFmt numFmtId="167" formatCode="00000"/>
    <numFmt numFmtId="168" formatCode="m/d/yy;@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22"/>
      <color indexed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theme="0" tint="-0.499984740745262"/>
      <name val="Arial"/>
      <family val="2"/>
    </font>
    <font>
      <b/>
      <i/>
      <sz val="12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8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indexed="9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u/>
      <sz val="14"/>
      <color indexed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rgb="FF30763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theme="1"/>
      <name val="Calibri Light"/>
      <family val="2"/>
    </font>
    <font>
      <sz val="11"/>
      <color rgb="FF006600"/>
      <name val="Cambria"/>
      <family val="1"/>
      <scheme val="major"/>
    </font>
    <font>
      <i/>
      <sz val="11"/>
      <color rgb="FF006600"/>
      <name val="Cambria"/>
      <family val="1"/>
      <scheme val="major"/>
    </font>
    <font>
      <i/>
      <sz val="10"/>
      <color theme="1"/>
      <name val="Calibri Light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32"/>
      <name val="Arial"/>
      <family val="2"/>
    </font>
    <font>
      <b/>
      <sz val="10"/>
      <color indexed="9"/>
      <name val="Arial Black"/>
      <family val="2"/>
    </font>
    <font>
      <sz val="24"/>
      <color indexed="8"/>
      <name val="Arial"/>
      <family val="2"/>
    </font>
    <font>
      <b/>
      <sz val="24"/>
      <name val="Arial"/>
      <family val="2"/>
    </font>
    <font>
      <sz val="9"/>
      <color rgb="FF000000"/>
      <name val="Tahoma"/>
      <family val="2"/>
    </font>
    <font>
      <b/>
      <sz val="32"/>
      <color rgb="FF000000"/>
      <name val="Arial"/>
      <family val="2"/>
    </font>
    <font>
      <sz val="9"/>
      <color rgb="FF000000"/>
      <name val="Arial"/>
      <family val="2"/>
    </font>
    <font>
      <b/>
      <sz val="48"/>
      <color rgb="FF307631"/>
      <name val="Calibri"/>
      <family val="2"/>
      <scheme val="minor"/>
    </font>
    <font>
      <b/>
      <sz val="32"/>
      <color rgb="FF2A72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A721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6AB61"/>
      </left>
      <right style="medium">
        <color theme="6" tint="-0.249977111117893"/>
      </right>
      <top style="thin">
        <color rgb="FF76AB61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rgb="FF76AB61"/>
      </right>
      <top style="thin">
        <color rgb="FF76AB61"/>
      </top>
      <bottom style="medium">
        <color theme="6" tint="-0.249977111117893"/>
      </bottom>
      <diagonal/>
    </border>
    <border>
      <left style="thin">
        <color rgb="FF76AB61"/>
      </left>
      <right style="medium">
        <color theme="6" tint="-0.249977111117893"/>
      </right>
      <top style="thin">
        <color rgb="FF76AB61"/>
      </top>
      <bottom style="thin">
        <color rgb="FF76AB61"/>
      </bottom>
      <diagonal/>
    </border>
    <border>
      <left style="medium">
        <color theme="6" tint="-0.249977111117893"/>
      </left>
      <right style="thin">
        <color rgb="FF76AB61"/>
      </right>
      <top style="thin">
        <color rgb="FF76AB61"/>
      </top>
      <bottom style="thin">
        <color rgb="FF76AB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83">
    <xf numFmtId="0" fontId="0" fillId="0" borderId="0" xfId="0"/>
    <xf numFmtId="0" fontId="5" fillId="0" borderId="0" xfId="0" applyFont="1" applyFill="1" applyBorder="1"/>
    <xf numFmtId="0" fontId="9" fillId="0" borderId="0" xfId="0" applyFont="1"/>
    <xf numFmtId="49" fontId="5" fillId="0" borderId="1" xfId="1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Fill="1" applyBorder="1"/>
    <xf numFmtId="0" fontId="9" fillId="0" borderId="0" xfId="0" applyNumberFormat="1" applyFont="1"/>
    <xf numFmtId="165" fontId="5" fillId="0" borderId="1" xfId="1" applyNumberFormat="1" applyFont="1" applyFill="1" applyBorder="1" applyAlignment="1">
      <alignment horizontal="center" wrapText="1"/>
    </xf>
    <xf numFmtId="0" fontId="0" fillId="3" borderId="0" xfId="0" applyFill="1"/>
    <xf numFmtId="49" fontId="5" fillId="0" borderId="1" xfId="0" applyNumberFormat="1" applyFont="1" applyFill="1" applyBorder="1" applyAlignment="1">
      <alignment horizontal="center"/>
    </xf>
    <xf numFmtId="0" fontId="0" fillId="3" borderId="2" xfId="0" applyFill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49" fontId="5" fillId="0" borderId="0" xfId="1" applyNumberFormat="1" applyFont="1" applyBorder="1" applyAlignment="1">
      <alignment horizontal="center"/>
    </xf>
    <xf numFmtId="0" fontId="0" fillId="3" borderId="0" xfId="0" applyFill="1" applyBorder="1"/>
    <xf numFmtId="0" fontId="9" fillId="0" borderId="0" xfId="0" applyFont="1"/>
    <xf numFmtId="0" fontId="5" fillId="0" borderId="0" xfId="0" applyFont="1" applyFill="1" applyBorder="1"/>
    <xf numFmtId="0" fontId="9" fillId="0" borderId="0" xfId="0" applyFont="1"/>
    <xf numFmtId="0" fontId="5" fillId="0" borderId="1" xfId="0" applyFont="1" applyFill="1" applyBorder="1" applyAlignment="1">
      <alignment horizontal="center"/>
    </xf>
    <xf numFmtId="7" fontId="5" fillId="0" borderId="1" xfId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0" fillId="7" borderId="0" xfId="0" applyFont="1" applyFill="1" applyBorder="1" applyAlignment="1">
      <alignment horizontal="center" vertical="center"/>
    </xf>
    <xf numFmtId="49" fontId="10" fillId="7" borderId="0" xfId="0" applyNumberFormat="1" applyFont="1" applyFill="1" applyBorder="1" applyAlignment="1">
      <alignment horizontal="center" vertical="center"/>
    </xf>
    <xf numFmtId="0" fontId="10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9" fillId="7" borderId="0" xfId="0" applyFont="1" applyFill="1" applyBorder="1"/>
    <xf numFmtId="0" fontId="20" fillId="0" borderId="0" xfId="0" applyFont="1"/>
    <xf numFmtId="0" fontId="21" fillId="7" borderId="0" xfId="0" applyFont="1" applyFill="1" applyBorder="1" applyAlignment="1">
      <alignment horizontal="left" vertical="center"/>
    </xf>
    <xf numFmtId="44" fontId="12" fillId="0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49" fontId="5" fillId="0" borderId="9" xfId="1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5" fillId="0" borderId="18" xfId="0" applyFont="1" applyFill="1" applyBorder="1"/>
    <xf numFmtId="49" fontId="13" fillId="0" borderId="18" xfId="1" applyNumberFormat="1" applyFont="1" applyFill="1" applyBorder="1" applyAlignment="1">
      <alignment horizontal="center" wrapText="1"/>
    </xf>
    <xf numFmtId="7" fontId="5" fillId="0" borderId="18" xfId="1" applyNumberFormat="1" applyFont="1" applyFill="1" applyBorder="1" applyAlignment="1">
      <alignment horizontal="center" wrapText="1"/>
    </xf>
    <xf numFmtId="44" fontId="12" fillId="0" borderId="18" xfId="1" applyFont="1" applyFill="1" applyBorder="1" applyAlignment="1">
      <alignment horizontal="center" wrapText="1"/>
    </xf>
    <xf numFmtId="44" fontId="12" fillId="5" borderId="18" xfId="1" applyFont="1" applyFill="1" applyBorder="1" applyAlignment="1">
      <alignment horizontal="center" wrapText="1"/>
    </xf>
    <xf numFmtId="165" fontId="5" fillId="0" borderId="18" xfId="1" applyNumberFormat="1" applyFont="1" applyFill="1" applyBorder="1" applyAlignment="1">
      <alignment horizontal="center" wrapText="1"/>
    </xf>
    <xf numFmtId="49" fontId="5" fillId="0" borderId="18" xfId="1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1" applyNumberFormat="1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 wrapText="1"/>
    </xf>
    <xf numFmtId="0" fontId="22" fillId="3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49" fontId="22" fillId="0" borderId="14" xfId="1" applyNumberFormat="1" applyFont="1" applyFill="1" applyBorder="1" applyAlignment="1">
      <alignment horizontal="center" wrapText="1"/>
    </xf>
    <xf numFmtId="7" fontId="22" fillId="0" borderId="14" xfId="1" applyNumberFormat="1" applyFont="1" applyFill="1" applyBorder="1" applyAlignment="1">
      <alignment horizontal="center" wrapText="1"/>
    </xf>
    <xf numFmtId="44" fontId="24" fillId="0" borderId="14" xfId="1" applyFont="1" applyFill="1" applyBorder="1" applyAlignment="1">
      <alignment horizontal="center" wrapText="1"/>
    </xf>
    <xf numFmtId="44" fontId="24" fillId="5" borderId="14" xfId="1" applyFont="1" applyFill="1" applyBorder="1" applyAlignment="1">
      <alignment horizontal="center" wrapText="1"/>
    </xf>
    <xf numFmtId="165" fontId="22" fillId="0" borderId="14" xfId="1" applyNumberFormat="1" applyFont="1" applyFill="1" applyBorder="1" applyAlignment="1">
      <alignment horizontal="center" wrapText="1"/>
    </xf>
    <xf numFmtId="0" fontId="22" fillId="0" borderId="14" xfId="3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6" borderId="1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/>
    </xf>
    <xf numFmtId="164" fontId="27" fillId="4" borderId="11" xfId="1" applyNumberFormat="1" applyFont="1" applyFill="1" applyBorder="1" applyAlignment="1">
      <alignment horizontal="center" vertical="center" textRotation="90" wrapText="1"/>
    </xf>
    <xf numFmtId="49" fontId="26" fillId="6" borderId="11" xfId="1" applyNumberFormat="1" applyFont="1" applyFill="1" applyBorder="1" applyAlignment="1">
      <alignment horizontal="center" vertical="center" wrapText="1"/>
    </xf>
    <xf numFmtId="1" fontId="26" fillId="6" borderId="11" xfId="1" applyNumberFormat="1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1" fontId="27" fillId="4" borderId="11" xfId="1" applyNumberFormat="1" applyFont="1" applyFill="1" applyBorder="1" applyAlignment="1">
      <alignment horizontal="center" vertical="center" wrapText="1"/>
    </xf>
    <xf numFmtId="0" fontId="27" fillId="5" borderId="11" xfId="0" applyNumberFormat="1" applyFont="1" applyFill="1" applyBorder="1" applyAlignment="1">
      <alignment horizontal="center" vertical="center" wrapText="1"/>
    </xf>
    <xf numFmtId="49" fontId="19" fillId="2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19" fillId="2" borderId="11" xfId="3" applyFont="1" applyFill="1" applyBorder="1" applyAlignment="1" applyProtection="1">
      <alignment horizontal="center" vertical="center" textRotation="90" wrapText="1"/>
      <protection locked="0"/>
    </xf>
    <xf numFmtId="49" fontId="19" fillId="9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>
      <alignment horizontal="center" vertical="center"/>
    </xf>
    <xf numFmtId="0" fontId="20" fillId="7" borderId="0" xfId="0" applyFont="1" applyFill="1" applyBorder="1"/>
    <xf numFmtId="0" fontId="27" fillId="7" borderId="0" xfId="0" applyFont="1" applyFill="1" applyAlignment="1">
      <alignment horizontal="center"/>
    </xf>
    <xf numFmtId="164" fontId="26" fillId="7" borderId="0" xfId="0" applyNumberFormat="1" applyFont="1" applyFill="1" applyBorder="1" applyAlignment="1">
      <alignment horizontal="left"/>
    </xf>
    <xf numFmtId="164" fontId="26" fillId="7" borderId="0" xfId="0" applyNumberFormat="1" applyFont="1" applyFill="1" applyBorder="1" applyAlignment="1"/>
    <xf numFmtId="0" fontId="25" fillId="7" borderId="0" xfId="2" applyFont="1" applyFill="1" applyBorder="1" applyAlignment="1" applyProtection="1">
      <alignment horizontal="left"/>
    </xf>
    <xf numFmtId="49" fontId="27" fillId="7" borderId="0" xfId="0" applyNumberFormat="1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20" fillId="7" borderId="0" xfId="0" applyFont="1" applyFill="1"/>
    <xf numFmtId="10" fontId="29" fillId="7" borderId="0" xfId="0" applyNumberFormat="1" applyFont="1" applyFill="1" applyBorder="1" applyAlignment="1">
      <alignment horizontal="center"/>
    </xf>
    <xf numFmtId="49" fontId="28" fillId="7" borderId="0" xfId="1" applyNumberFormat="1" applyFont="1" applyFill="1" applyBorder="1" applyAlignment="1">
      <alignment horizontal="left"/>
    </xf>
    <xf numFmtId="164" fontId="19" fillId="2" borderId="4" xfId="0" applyNumberFormat="1" applyFont="1" applyFill="1" applyBorder="1" applyAlignment="1"/>
    <xf numFmtId="164" fontId="19" fillId="9" borderId="4" xfId="0" applyNumberFormat="1" applyFont="1" applyFill="1" applyBorder="1" applyAlignment="1"/>
    <xf numFmtId="0" fontId="33" fillId="3" borderId="0" xfId="27" applyFont="1" applyFill="1"/>
    <xf numFmtId="0" fontId="32" fillId="3" borderId="0" xfId="27" applyFont="1" applyFill="1" applyAlignment="1">
      <alignment horizontal="right"/>
    </xf>
    <xf numFmtId="9" fontId="33" fillId="3" borderId="0" xfId="30" applyFont="1" applyFill="1"/>
    <xf numFmtId="0" fontId="34" fillId="3" borderId="0" xfId="27" applyFont="1" applyFill="1"/>
    <xf numFmtId="0" fontId="33" fillId="3" borderId="0" xfId="27" applyFont="1" applyFill="1" applyBorder="1"/>
    <xf numFmtId="44" fontId="33" fillId="3" borderId="0" xfId="28" applyFont="1" applyFill="1"/>
    <xf numFmtId="0" fontId="33" fillId="3" borderId="0" xfId="28" applyNumberFormat="1" applyFont="1" applyFill="1"/>
    <xf numFmtId="0" fontId="31" fillId="3" borderId="0" xfId="27" applyFont="1" applyFill="1" applyBorder="1" applyAlignment="1">
      <alignment horizontal="right"/>
    </xf>
    <xf numFmtId="0" fontId="32" fillId="3" borderId="0" xfId="27" applyFont="1" applyFill="1" applyBorder="1" applyAlignment="1">
      <alignment horizontal="right"/>
    </xf>
    <xf numFmtId="0" fontId="34" fillId="3" borderId="0" xfId="27" applyFont="1" applyFill="1" applyBorder="1"/>
    <xf numFmtId="0" fontId="33" fillId="3" borderId="0" xfId="27" applyFont="1" applyFill="1" applyBorder="1" applyAlignment="1" applyProtection="1">
      <alignment horizontal="left"/>
      <protection locked="0"/>
    </xf>
    <xf numFmtId="0" fontId="35" fillId="3" borderId="0" xfId="29" applyFont="1" applyFill="1" applyBorder="1" applyAlignment="1" applyProtection="1">
      <alignment horizontal="left"/>
      <protection locked="0"/>
    </xf>
    <xf numFmtId="44" fontId="33" fillId="3" borderId="0" xfId="28" applyFont="1" applyFill="1" applyBorder="1"/>
    <xf numFmtId="0" fontId="33" fillId="3" borderId="0" xfId="28" applyNumberFormat="1" applyFont="1" applyFill="1" applyBorder="1"/>
    <xf numFmtId="16" fontId="33" fillId="3" borderId="0" xfId="27" applyNumberFormat="1" applyFont="1" applyFill="1" applyBorder="1" applyAlignment="1" applyProtection="1">
      <alignment horizontal="left"/>
      <protection locked="0"/>
    </xf>
    <xf numFmtId="0" fontId="37" fillId="8" borderId="25" xfId="27" applyFont="1" applyFill="1" applyBorder="1" applyAlignment="1" applyProtection="1">
      <alignment horizontal="right" vertical="center" wrapText="1"/>
      <protection locked="0"/>
    </xf>
    <xf numFmtId="0" fontId="36" fillId="3" borderId="24" xfId="27" applyFont="1" applyFill="1" applyBorder="1" applyAlignment="1" applyProtection="1">
      <alignment horizontal="right" vertical="center" wrapText="1"/>
      <protection locked="0"/>
    </xf>
    <xf numFmtId="0" fontId="3" fillId="3" borderId="0" xfId="27" applyFill="1" applyAlignment="1">
      <alignment horizontal="right" vertical="center"/>
    </xf>
    <xf numFmtId="0" fontId="38" fillId="8" borderId="25" xfId="27" applyFont="1" applyFill="1" applyBorder="1" applyAlignment="1" applyProtection="1">
      <alignment horizontal="right" vertical="center" wrapText="1"/>
      <protection locked="0"/>
    </xf>
    <xf numFmtId="0" fontId="37" fillId="8" borderId="23" xfId="27" applyFont="1" applyFill="1" applyBorder="1" applyAlignment="1" applyProtection="1">
      <alignment horizontal="right" vertical="center" wrapText="1"/>
      <protection locked="0"/>
    </xf>
    <xf numFmtId="0" fontId="36" fillId="3" borderId="22" xfId="27" applyFont="1" applyFill="1" applyBorder="1" applyAlignment="1" applyProtection="1">
      <alignment horizontal="right" vertical="center" wrapText="1"/>
      <protection locked="0"/>
    </xf>
    <xf numFmtId="0" fontId="5" fillId="10" borderId="0" xfId="31" applyFont="1" applyFill="1" applyBorder="1" applyAlignment="1" applyProtection="1">
      <alignment vertical="center"/>
    </xf>
    <xf numFmtId="0" fontId="5" fillId="10" borderId="0" xfId="31" applyFont="1" applyFill="1" applyAlignment="1" applyProtection="1">
      <alignment vertical="center"/>
    </xf>
    <xf numFmtId="0" fontId="11" fillId="10" borderId="0" xfId="31" applyFont="1" applyFill="1" applyBorder="1" applyAlignment="1" applyProtection="1">
      <alignment vertical="center"/>
    </xf>
    <xf numFmtId="0" fontId="40" fillId="10" borderId="0" xfId="31" applyFont="1" applyFill="1" applyBorder="1" applyAlignment="1" applyProtection="1">
      <alignment horizontal="left" vertical="center" wrapText="1"/>
    </xf>
    <xf numFmtId="0" fontId="41" fillId="10" borderId="0" xfId="31" applyFont="1" applyFill="1" applyBorder="1" applyAlignment="1" applyProtection="1">
      <alignment vertical="center"/>
    </xf>
    <xf numFmtId="0" fontId="41" fillId="11" borderId="26" xfId="31" applyFont="1" applyFill="1" applyBorder="1" applyAlignment="1" applyProtection="1">
      <alignment horizontal="right" vertical="center"/>
    </xf>
    <xf numFmtId="0" fontId="41" fillId="11" borderId="1" xfId="31" applyFont="1" applyFill="1" applyBorder="1" applyAlignment="1" applyProtection="1">
      <alignment horizontal="right" vertical="center"/>
    </xf>
    <xf numFmtId="0" fontId="41" fillId="11" borderId="31" xfId="31" applyFont="1" applyFill="1" applyBorder="1" applyAlignment="1" applyProtection="1">
      <alignment horizontal="right" vertical="center"/>
    </xf>
    <xf numFmtId="0" fontId="41" fillId="11" borderId="35" xfId="31" applyFont="1" applyFill="1" applyBorder="1" applyAlignment="1" applyProtection="1">
      <alignment horizontal="right" vertical="center"/>
    </xf>
    <xf numFmtId="0" fontId="41" fillId="11" borderId="39" xfId="31" applyFont="1" applyFill="1" applyBorder="1" applyAlignment="1" applyProtection="1">
      <alignment horizontal="right" vertical="center"/>
    </xf>
    <xf numFmtId="0" fontId="41" fillId="11" borderId="43" xfId="31" applyFont="1" applyFill="1" applyBorder="1" applyAlignment="1" applyProtection="1">
      <alignment horizontal="right" vertical="center"/>
    </xf>
    <xf numFmtId="0" fontId="41" fillId="11" borderId="47" xfId="31" applyFont="1" applyFill="1" applyBorder="1" applyAlignment="1" applyProtection="1">
      <alignment horizontal="right" vertical="center"/>
    </xf>
    <xf numFmtId="0" fontId="41" fillId="11" borderId="61" xfId="31" applyFont="1" applyFill="1" applyBorder="1" applyAlignment="1" applyProtection="1">
      <alignment horizontal="right" vertical="center"/>
    </xf>
    <xf numFmtId="0" fontId="11" fillId="10" borderId="2" xfId="31" applyFont="1" applyFill="1" applyBorder="1" applyAlignment="1" applyProtection="1">
      <alignment horizontal="center" vertical="center"/>
    </xf>
    <xf numFmtId="0" fontId="11" fillId="10" borderId="55" xfId="31" applyFont="1" applyFill="1" applyBorder="1" applyAlignment="1" applyProtection="1">
      <alignment horizontal="center" vertical="center"/>
    </xf>
    <xf numFmtId="0" fontId="5" fillId="10" borderId="54" xfId="31" applyFont="1" applyFill="1" applyBorder="1" applyAlignment="1" applyProtection="1">
      <alignment vertical="center"/>
    </xf>
    <xf numFmtId="0" fontId="5" fillId="10" borderId="2" xfId="31" applyFont="1" applyFill="1" applyBorder="1" applyAlignment="1" applyProtection="1">
      <alignment vertical="center"/>
    </xf>
    <xf numFmtId="0" fontId="5" fillId="10" borderId="55" xfId="31" applyFont="1" applyFill="1" applyBorder="1" applyAlignment="1" applyProtection="1">
      <alignment vertical="center"/>
    </xf>
    <xf numFmtId="0" fontId="41" fillId="10" borderId="1" xfId="31" applyFont="1" applyFill="1" applyBorder="1" applyAlignment="1" applyProtection="1">
      <alignment horizontal="center" vertical="center"/>
      <protection locked="0"/>
    </xf>
    <xf numFmtId="0" fontId="11" fillId="10" borderId="1" xfId="31" applyFont="1" applyFill="1" applyBorder="1" applyAlignment="1" applyProtection="1">
      <alignment horizontal="center" vertical="center"/>
      <protection locked="0"/>
    </xf>
    <xf numFmtId="0" fontId="11" fillId="10" borderId="63" xfId="31" applyFont="1" applyFill="1" applyBorder="1" applyAlignment="1" applyProtection="1">
      <alignment horizontal="center" vertical="center"/>
    </xf>
    <xf numFmtId="0" fontId="11" fillId="10" borderId="59" xfId="31" applyFont="1" applyFill="1" applyBorder="1" applyAlignment="1" applyProtection="1">
      <alignment horizontal="center" vertical="center"/>
    </xf>
    <xf numFmtId="0" fontId="11" fillId="10" borderId="60" xfId="31" applyFont="1" applyFill="1" applyBorder="1" applyAlignment="1" applyProtection="1">
      <alignment horizontal="center" vertical="center"/>
    </xf>
    <xf numFmtId="0" fontId="5" fillId="10" borderId="59" xfId="31" applyFont="1" applyFill="1" applyBorder="1" applyAlignment="1" applyProtection="1">
      <alignment vertical="center"/>
    </xf>
    <xf numFmtId="0" fontId="5" fillId="10" borderId="60" xfId="31" applyFont="1" applyFill="1" applyBorder="1" applyAlignment="1" applyProtection="1">
      <alignment vertical="center"/>
    </xf>
    <xf numFmtId="0" fontId="5" fillId="10" borderId="2" xfId="31" applyFont="1" applyFill="1" applyBorder="1" applyAlignment="1" applyProtection="1">
      <alignment vertical="center"/>
      <protection locked="0"/>
    </xf>
    <xf numFmtId="0" fontId="41" fillId="10" borderId="62" xfId="31" applyFont="1" applyFill="1" applyBorder="1" applyAlignment="1" applyProtection="1">
      <alignment vertical="center"/>
    </xf>
    <xf numFmtId="0" fontId="41" fillId="10" borderId="63" xfId="31" applyFont="1" applyFill="1" applyBorder="1" applyAlignment="1" applyProtection="1">
      <alignment vertical="center"/>
    </xf>
    <xf numFmtId="0" fontId="41" fillId="10" borderId="59" xfId="31" applyFont="1" applyFill="1" applyBorder="1" applyAlignment="1" applyProtection="1">
      <alignment vertical="center"/>
    </xf>
    <xf numFmtId="0" fontId="41" fillId="10" borderId="60" xfId="31" applyFont="1" applyFill="1" applyBorder="1" applyAlignment="1" applyProtection="1">
      <alignment vertical="center"/>
    </xf>
    <xf numFmtId="0" fontId="43" fillId="10" borderId="0" xfId="31" applyFont="1" applyFill="1" applyBorder="1" applyAlignment="1" applyProtection="1">
      <alignment vertical="center"/>
    </xf>
    <xf numFmtId="0" fontId="5" fillId="0" borderId="1" xfId="31" applyFont="1" applyBorder="1" applyAlignment="1" applyProtection="1">
      <alignment horizontal="left" vertical="center"/>
      <protection locked="0"/>
    </xf>
    <xf numFmtId="0" fontId="46" fillId="10" borderId="0" xfId="31" applyFont="1" applyFill="1" applyBorder="1" applyAlignment="1" applyProtection="1">
      <alignment horizontal="center" vertical="center"/>
    </xf>
    <xf numFmtId="0" fontId="47" fillId="10" borderId="0" xfId="31" applyFont="1" applyFill="1" applyBorder="1" applyAlignment="1" applyProtection="1">
      <alignment horizontal="center" vertical="center"/>
    </xf>
    <xf numFmtId="0" fontId="47" fillId="10" borderId="0" xfId="31" applyFont="1" applyFill="1" applyBorder="1" applyAlignment="1" applyProtection="1">
      <alignment horizontal="left" vertical="center"/>
    </xf>
    <xf numFmtId="0" fontId="6" fillId="10" borderId="0" xfId="31" applyFont="1" applyFill="1" applyBorder="1" applyAlignment="1" applyProtection="1">
      <alignment horizontal="center" vertical="center"/>
    </xf>
    <xf numFmtId="0" fontId="49" fillId="10" borderId="0" xfId="31" applyFont="1" applyFill="1" applyBorder="1" applyAlignment="1" applyProtection="1">
      <alignment horizontal="center" vertical="center"/>
    </xf>
    <xf numFmtId="0" fontId="50" fillId="10" borderId="0" xfId="31" applyFont="1" applyFill="1" applyBorder="1" applyAlignment="1" applyProtection="1">
      <alignment horizontal="right" vertical="center"/>
    </xf>
    <xf numFmtId="0" fontId="11" fillId="10" borderId="0" xfId="31" applyFont="1" applyFill="1" applyBorder="1" applyAlignment="1" applyProtection="1">
      <alignment horizontal="left" vertical="center"/>
    </xf>
    <xf numFmtId="0" fontId="54" fillId="10" borderId="0" xfId="31" applyFont="1" applyFill="1" applyAlignment="1" applyProtection="1">
      <alignment vertical="center"/>
    </xf>
    <xf numFmtId="0" fontId="55" fillId="10" borderId="0" xfId="31" applyFont="1" applyFill="1" applyBorder="1" applyAlignment="1" applyProtection="1">
      <alignment horizontal="center" vertical="center"/>
    </xf>
    <xf numFmtId="0" fontId="41" fillId="11" borderId="76" xfId="31" applyFont="1" applyFill="1" applyBorder="1" applyAlignment="1" applyProtection="1">
      <alignment horizontal="right" vertical="center" wrapText="1"/>
    </xf>
    <xf numFmtId="0" fontId="41" fillId="11" borderId="78" xfId="31" applyFont="1" applyFill="1" applyBorder="1" applyAlignment="1" applyProtection="1">
      <alignment horizontal="right" vertical="center" wrapText="1"/>
    </xf>
    <xf numFmtId="0" fontId="41" fillId="11" borderId="80" xfId="31" applyFont="1" applyFill="1" applyBorder="1" applyAlignment="1" applyProtection="1">
      <alignment horizontal="right" vertical="center"/>
    </xf>
    <xf numFmtId="0" fontId="41" fillId="11" borderId="85" xfId="31" applyFont="1" applyFill="1" applyBorder="1" applyAlignment="1" applyProtection="1">
      <alignment horizontal="right" vertical="center"/>
    </xf>
    <xf numFmtId="0" fontId="41" fillId="11" borderId="18" xfId="31" applyFont="1" applyFill="1" applyBorder="1" applyAlignment="1" applyProtection="1">
      <alignment horizontal="right" vertical="center"/>
    </xf>
    <xf numFmtId="0" fontId="41" fillId="11" borderId="93" xfId="31" applyFont="1" applyFill="1" applyBorder="1" applyAlignment="1" applyProtection="1">
      <alignment horizontal="right" vertical="center"/>
    </xf>
    <xf numFmtId="0" fontId="41" fillId="11" borderId="16" xfId="31" applyFont="1" applyFill="1" applyBorder="1" applyAlignment="1" applyProtection="1">
      <alignment horizontal="right" vertical="center"/>
    </xf>
    <xf numFmtId="0" fontId="41" fillId="11" borderId="94" xfId="31" applyFont="1" applyFill="1" applyBorder="1" applyAlignment="1" applyProtection="1">
      <alignment horizontal="right" vertical="center"/>
    </xf>
    <xf numFmtId="0" fontId="11" fillId="10" borderId="100" xfId="31" applyFont="1" applyFill="1" applyBorder="1" applyAlignment="1" applyProtection="1">
      <alignment horizontal="center" vertical="center"/>
    </xf>
    <xf numFmtId="0" fontId="41" fillId="10" borderId="98" xfId="31" applyFont="1" applyFill="1" applyBorder="1" applyAlignment="1" applyProtection="1">
      <alignment vertical="center"/>
    </xf>
    <xf numFmtId="0" fontId="11" fillId="10" borderId="99" xfId="31" applyFont="1" applyFill="1" applyBorder="1" applyAlignment="1" applyProtection="1">
      <alignment horizontal="center" vertical="center"/>
    </xf>
    <xf numFmtId="0" fontId="48" fillId="11" borderId="11" xfId="31" applyFont="1" applyFill="1" applyBorder="1" applyAlignment="1" applyProtection="1">
      <alignment horizontal="right" vertical="center"/>
    </xf>
    <xf numFmtId="0" fontId="53" fillId="13" borderId="8" xfId="31" applyFont="1" applyFill="1" applyBorder="1" applyAlignment="1" applyProtection="1">
      <alignment vertical="center"/>
    </xf>
    <xf numFmtId="0" fontId="41" fillId="11" borderId="101" xfId="31" applyFont="1" applyFill="1" applyBorder="1" applyAlignment="1" applyProtection="1">
      <alignment vertical="center"/>
    </xf>
    <xf numFmtId="0" fontId="5" fillId="11" borderId="103" xfId="31" applyFont="1" applyFill="1" applyBorder="1" applyAlignment="1" applyProtection="1">
      <alignment vertical="center"/>
    </xf>
    <xf numFmtId="0" fontId="41" fillId="11" borderId="103" xfId="31" applyFont="1" applyFill="1" applyBorder="1" applyAlignment="1" applyProtection="1">
      <alignment vertical="center"/>
    </xf>
    <xf numFmtId="0" fontId="5" fillId="11" borderId="89" xfId="31" applyFont="1" applyFill="1" applyBorder="1" applyAlignment="1" applyProtection="1">
      <alignment vertical="center"/>
    </xf>
    <xf numFmtId="0" fontId="41" fillId="11" borderId="108" xfId="31" applyFont="1" applyFill="1" applyBorder="1" applyAlignment="1" applyProtection="1">
      <alignment vertical="center"/>
    </xf>
    <xf numFmtId="0" fontId="41" fillId="11" borderId="102" xfId="31" applyFont="1" applyFill="1" applyBorder="1" applyAlignment="1" applyProtection="1">
      <alignment vertical="center"/>
    </xf>
    <xf numFmtId="0" fontId="41" fillId="11" borderId="89" xfId="31" applyFont="1" applyFill="1" applyBorder="1" applyAlignment="1" applyProtection="1">
      <alignment vertical="center"/>
    </xf>
    <xf numFmtId="0" fontId="26" fillId="6" borderId="21" xfId="0" applyFont="1" applyFill="1" applyBorder="1" applyAlignment="1">
      <alignment horizontal="center" vertical="center" wrapText="1"/>
    </xf>
    <xf numFmtId="49" fontId="5" fillId="0" borderId="56" xfId="1" applyNumberFormat="1" applyFont="1" applyFill="1" applyBorder="1" applyAlignment="1">
      <alignment horizontal="center" wrapText="1"/>
    </xf>
    <xf numFmtId="49" fontId="5" fillId="0" borderId="109" xfId="1" applyNumberFormat="1" applyFont="1" applyFill="1" applyBorder="1" applyAlignment="1">
      <alignment horizontal="center" wrapText="1"/>
    </xf>
    <xf numFmtId="164" fontId="19" fillId="2" borderId="3" xfId="0" applyNumberFormat="1" applyFont="1" applyFill="1" applyBorder="1" applyAlignment="1">
      <alignment vertical="center"/>
    </xf>
    <xf numFmtId="164" fontId="19" fillId="2" borderId="5" xfId="0" applyNumberFormat="1" applyFont="1" applyFill="1" applyBorder="1" applyAlignment="1"/>
    <xf numFmtId="49" fontId="19" fillId="2" borderId="10" xfId="3" applyNumberFormat="1" applyFont="1" applyFill="1" applyBorder="1" applyAlignment="1" applyProtection="1">
      <alignment horizontal="center" vertical="center" textRotation="90" wrapText="1"/>
      <protection locked="0"/>
    </xf>
    <xf numFmtId="49" fontId="19" fillId="2" borderId="12" xfId="3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13" xfId="3" applyFont="1" applyFill="1" applyBorder="1" applyAlignment="1" applyProtection="1">
      <alignment horizontal="center"/>
      <protection locked="0"/>
    </xf>
    <xf numFmtId="0" fontId="22" fillId="0" borderId="15" xfId="3" applyFont="1" applyFill="1" applyBorder="1" applyAlignment="1" applyProtection="1">
      <alignment horizontal="center"/>
      <protection locked="0"/>
    </xf>
    <xf numFmtId="49" fontId="5" fillId="0" borderId="16" xfId="1" applyNumberFormat="1" applyFont="1" applyFill="1" applyBorder="1" applyAlignment="1">
      <alignment horizontal="center" wrapText="1"/>
    </xf>
    <xf numFmtId="49" fontId="5" fillId="0" borderId="17" xfId="1" applyNumberFormat="1" applyFont="1" applyFill="1" applyBorder="1" applyAlignment="1">
      <alignment horizontal="center" wrapText="1"/>
    </xf>
    <xf numFmtId="164" fontId="19" fillId="9" borderId="3" xfId="0" applyNumberFormat="1" applyFont="1" applyFill="1" applyBorder="1" applyAlignment="1">
      <alignment vertical="center"/>
    </xf>
    <xf numFmtId="164" fontId="19" fillId="9" borderId="5" xfId="0" applyNumberFormat="1" applyFont="1" applyFill="1" applyBorder="1" applyAlignment="1"/>
    <xf numFmtId="49" fontId="19" fillId="9" borderId="10" xfId="3" applyNumberFormat="1" applyFont="1" applyFill="1" applyBorder="1" applyAlignment="1" applyProtection="1">
      <alignment horizontal="center" vertical="center" textRotation="90" wrapText="1"/>
      <protection locked="0"/>
    </xf>
    <xf numFmtId="49" fontId="19" fillId="9" borderId="12" xfId="3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13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22" fillId="0" borderId="111" xfId="1" applyNumberFormat="1" applyFont="1" applyFill="1" applyBorder="1" applyAlignment="1">
      <alignment horizontal="center" wrapText="1"/>
    </xf>
    <xf numFmtId="0" fontId="26" fillId="6" borderId="12" xfId="0" applyFont="1" applyFill="1" applyBorder="1" applyAlignment="1">
      <alignment horizontal="center" vertical="center" wrapText="1"/>
    </xf>
    <xf numFmtId="49" fontId="22" fillId="0" borderId="13" xfId="1" applyNumberFormat="1" applyFont="1" applyFill="1" applyBorder="1" applyAlignment="1">
      <alignment horizontal="center" wrapText="1"/>
    </xf>
    <xf numFmtId="0" fontId="26" fillId="6" borderId="20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wrapText="1"/>
    </xf>
    <xf numFmtId="0" fontId="5" fillId="0" borderId="89" xfId="0" applyFont="1" applyFill="1" applyBorder="1" applyAlignment="1">
      <alignment wrapText="1"/>
    </xf>
    <xf numFmtId="164" fontId="27" fillId="4" borderId="10" xfId="1" applyNumberFormat="1" applyFont="1" applyFill="1" applyBorder="1" applyAlignment="1">
      <alignment horizontal="center" vertical="center" wrapText="1"/>
    </xf>
    <xf numFmtId="1" fontId="27" fillId="5" borderId="12" xfId="1" applyNumberFormat="1" applyFont="1" applyFill="1" applyBorder="1" applyAlignment="1">
      <alignment horizontal="center" vertical="center" textRotation="90" wrapText="1"/>
    </xf>
    <xf numFmtId="166" fontId="22" fillId="3" borderId="13" xfId="0" applyNumberFormat="1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9" fontId="10" fillId="7" borderId="0" xfId="5" applyFont="1" applyFill="1" applyBorder="1" applyAlignment="1">
      <alignment horizontal="center" vertical="center"/>
    </xf>
    <xf numFmtId="9" fontId="28" fillId="7" borderId="0" xfId="5" applyFont="1" applyFill="1" applyBorder="1" applyAlignment="1">
      <alignment horizontal="left"/>
    </xf>
    <xf numFmtId="9" fontId="27" fillId="5" borderId="11" xfId="5" applyFont="1" applyFill="1" applyBorder="1" applyAlignment="1">
      <alignment horizontal="center" vertical="center" wrapText="1"/>
    </xf>
    <xf numFmtId="9" fontId="24" fillId="5" borderId="14" xfId="5" applyFont="1" applyFill="1" applyBorder="1" applyAlignment="1">
      <alignment horizontal="center" wrapText="1"/>
    </xf>
    <xf numFmtId="9" fontId="12" fillId="5" borderId="1" xfId="5" applyFont="1" applyFill="1" applyBorder="1" applyAlignment="1">
      <alignment horizontal="center" wrapText="1"/>
    </xf>
    <xf numFmtId="9" fontId="12" fillId="5" borderId="18" xfId="5" applyFont="1" applyFill="1" applyBorder="1" applyAlignment="1">
      <alignment horizontal="center" wrapText="1"/>
    </xf>
    <xf numFmtId="9" fontId="5" fillId="0" borderId="0" xfId="5" applyFont="1" applyFill="1" applyBorder="1"/>
    <xf numFmtId="9" fontId="9" fillId="0" borderId="0" xfId="5" applyFont="1"/>
    <xf numFmtId="9" fontId="20" fillId="7" borderId="0" xfId="5" applyFont="1" applyFill="1" applyBorder="1"/>
    <xf numFmtId="0" fontId="27" fillId="4" borderId="113" xfId="0" applyFont="1" applyFill="1" applyBorder="1" applyAlignment="1">
      <alignment horizontal="center" wrapText="1"/>
    </xf>
    <xf numFmtId="1" fontId="27" fillId="4" borderId="113" xfId="1" applyNumberFormat="1" applyFont="1" applyFill="1" applyBorder="1" applyAlignment="1">
      <alignment horizontal="center" vertical="center" textRotation="90" wrapText="1"/>
    </xf>
    <xf numFmtId="0" fontId="6" fillId="0" borderId="115" xfId="0" applyFont="1" applyFill="1" applyBorder="1" applyAlignment="1">
      <alignment horizontal="center"/>
    </xf>
    <xf numFmtId="0" fontId="6" fillId="0" borderId="116" xfId="0" applyFont="1" applyFill="1" applyBorder="1" applyAlignment="1">
      <alignment horizontal="center"/>
    </xf>
    <xf numFmtId="49" fontId="23" fillId="0" borderId="114" xfId="0" applyNumberFormat="1" applyFont="1" applyFill="1" applyBorder="1" applyAlignment="1">
      <alignment horizontal="center"/>
    </xf>
    <xf numFmtId="49" fontId="27" fillId="7" borderId="0" xfId="0" applyNumberFormat="1" applyFont="1" applyFill="1" applyBorder="1" applyAlignment="1">
      <alignment horizontal="center" wrapText="1"/>
    </xf>
    <xf numFmtId="49" fontId="27" fillId="5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49" fontId="9" fillId="0" borderId="0" xfId="0" applyNumberFormat="1" applyFont="1"/>
    <xf numFmtId="0" fontId="59" fillId="3" borderId="0" xfId="27" applyFont="1" applyFill="1" applyAlignment="1">
      <alignment horizontal="center" vertical="center"/>
    </xf>
    <xf numFmtId="0" fontId="61" fillId="0" borderId="0" xfId="0" applyFont="1" applyFill="1"/>
    <xf numFmtId="0" fontId="62" fillId="0" borderId="0" xfId="0" applyFont="1" applyFill="1"/>
    <xf numFmtId="9" fontId="62" fillId="0" borderId="0" xfId="5" applyFont="1" applyFill="1"/>
    <xf numFmtId="49" fontId="62" fillId="0" borderId="0" xfId="0" applyNumberFormat="1" applyFont="1" applyFill="1"/>
    <xf numFmtId="0" fontId="62" fillId="0" borderId="0" xfId="0" applyNumberFormat="1" applyFont="1" applyFill="1"/>
    <xf numFmtId="0" fontId="22" fillId="5" borderId="91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10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/>
    </xf>
    <xf numFmtId="0" fontId="63" fillId="3" borderId="0" xfId="0" applyFont="1" applyFill="1"/>
    <xf numFmtId="0" fontId="22" fillId="0" borderId="14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8" xfId="1" applyNumberFormat="1" applyFont="1" applyFill="1" applyBorder="1" applyAlignment="1">
      <alignment horizontal="center" wrapText="1"/>
    </xf>
    <xf numFmtId="0" fontId="24" fillId="5" borderId="14" xfId="1" applyNumberFormat="1" applyFont="1" applyFill="1" applyBorder="1" applyAlignment="1">
      <alignment horizontal="center" wrapText="1"/>
    </xf>
    <xf numFmtId="0" fontId="14" fillId="5" borderId="1" xfId="1" applyNumberFormat="1" applyFont="1" applyFill="1" applyBorder="1" applyAlignment="1">
      <alignment horizontal="center" wrapText="1"/>
    </xf>
    <xf numFmtId="0" fontId="14" fillId="5" borderId="18" xfId="1" applyNumberFormat="1" applyFont="1" applyFill="1" applyBorder="1" applyAlignment="1">
      <alignment horizontal="center" wrapText="1"/>
    </xf>
    <xf numFmtId="9" fontId="19" fillId="6" borderId="11" xfId="5" applyFont="1" applyFill="1" applyBorder="1" applyAlignment="1">
      <alignment horizontal="center" vertical="center" wrapText="1"/>
    </xf>
    <xf numFmtId="0" fontId="22" fillId="0" borderId="111" xfId="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4" fillId="0" borderId="1" xfId="0" applyFont="1" applyBorder="1" applyAlignment="1">
      <alignment horizontal="center"/>
    </xf>
    <xf numFmtId="0" fontId="26" fillId="6" borderId="21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5" borderId="115" xfId="0" applyFont="1" applyFill="1" applyBorder="1" applyAlignment="1">
      <alignment horizontal="center"/>
    </xf>
    <xf numFmtId="0" fontId="5" fillId="5" borderId="116" xfId="0" applyFont="1" applyFill="1" applyBorder="1" applyAlignment="1">
      <alignment horizontal="center"/>
    </xf>
    <xf numFmtId="0" fontId="22" fillId="5" borderId="117" xfId="0" applyFont="1" applyFill="1" applyBorder="1" applyAlignment="1">
      <alignment horizontal="center"/>
    </xf>
    <xf numFmtId="0" fontId="18" fillId="5" borderId="113" xfId="0" applyFont="1" applyFill="1" applyBorder="1" applyAlignment="1">
      <alignment horizontal="center" vertical="center"/>
    </xf>
    <xf numFmtId="0" fontId="53" fillId="13" borderId="6" xfId="31" applyFont="1" applyFill="1" applyBorder="1" applyAlignment="1" applyProtection="1">
      <alignment horizontal="center" vertical="center"/>
    </xf>
    <xf numFmtId="0" fontId="53" fillId="13" borderId="7" xfId="31" applyFont="1" applyFill="1" applyBorder="1" applyAlignment="1" applyProtection="1">
      <alignment horizontal="center" vertical="center"/>
    </xf>
    <xf numFmtId="0" fontId="52" fillId="10" borderId="0" xfId="31" applyFont="1" applyFill="1" applyBorder="1" applyAlignment="1" applyProtection="1">
      <alignment horizontal="center" vertical="center"/>
    </xf>
    <xf numFmtId="0" fontId="51" fillId="12" borderId="105" xfId="31" applyFont="1" applyFill="1" applyBorder="1" applyAlignment="1" applyProtection="1">
      <alignment horizontal="right" vertical="center"/>
    </xf>
    <xf numFmtId="0" fontId="51" fillId="12" borderId="62" xfId="31" applyFont="1" applyFill="1" applyBorder="1" applyAlignment="1" applyProtection="1">
      <alignment horizontal="right" vertical="center"/>
    </xf>
    <xf numFmtId="0" fontId="5" fillId="12" borderId="1" xfId="31" applyFont="1" applyFill="1" applyBorder="1" applyAlignment="1" applyProtection="1">
      <alignment horizontal="center" vertical="center"/>
      <protection locked="0"/>
    </xf>
    <xf numFmtId="0" fontId="5" fillId="12" borderId="9" xfId="31" applyFont="1" applyFill="1" applyBorder="1" applyAlignment="1" applyProtection="1">
      <alignment horizontal="center" vertical="center"/>
      <protection locked="0"/>
    </xf>
    <xf numFmtId="0" fontId="51" fillId="12" borderId="101" xfId="31" applyFont="1" applyFill="1" applyBorder="1" applyAlignment="1" applyProtection="1">
      <alignment horizontal="right" vertical="center"/>
    </xf>
    <xf numFmtId="0" fontId="51" fillId="12" borderId="106" xfId="31" applyFont="1" applyFill="1" applyBorder="1" applyAlignment="1" applyProtection="1">
      <alignment horizontal="right" vertical="center"/>
    </xf>
    <xf numFmtId="0" fontId="5" fillId="12" borderId="18" xfId="31" applyFont="1" applyFill="1" applyBorder="1" applyAlignment="1" applyProtection="1">
      <alignment horizontal="center" vertical="center"/>
      <protection locked="0"/>
    </xf>
    <xf numFmtId="0" fontId="5" fillId="12" borderId="19" xfId="31" applyFont="1" applyFill="1" applyBorder="1" applyAlignment="1" applyProtection="1">
      <alignment horizontal="center" vertical="center"/>
      <protection locked="0"/>
    </xf>
    <xf numFmtId="0" fontId="48" fillId="11" borderId="3" xfId="31" applyFont="1" applyFill="1" applyBorder="1" applyAlignment="1" applyProtection="1">
      <alignment horizontal="right" vertical="center"/>
    </xf>
    <xf numFmtId="0" fontId="48" fillId="11" borderId="20" xfId="31" applyFont="1" applyFill="1" applyBorder="1" applyAlignment="1" applyProtection="1">
      <alignment horizontal="right" vertical="center"/>
    </xf>
    <xf numFmtId="0" fontId="41" fillId="10" borderId="4" xfId="31" applyFont="1" applyFill="1" applyBorder="1" applyAlignment="1" applyProtection="1">
      <alignment horizontal="right" vertical="center"/>
      <protection locked="0"/>
    </xf>
    <xf numFmtId="0" fontId="41" fillId="10" borderId="20" xfId="31" applyFont="1" applyFill="1" applyBorder="1" applyAlignment="1" applyProtection="1">
      <alignment horizontal="right" vertical="center"/>
      <protection locked="0"/>
    </xf>
    <xf numFmtId="168" fontId="5" fillId="10" borderId="21" xfId="31" applyNumberFormat="1" applyFont="1" applyFill="1" applyBorder="1" applyAlignment="1" applyProtection="1">
      <alignment horizontal="center" vertical="center"/>
      <protection locked="0"/>
    </xf>
    <xf numFmtId="168" fontId="5" fillId="10" borderId="4" xfId="31" applyNumberFormat="1" applyFont="1" applyFill="1" applyBorder="1" applyAlignment="1" applyProtection="1">
      <alignment horizontal="center" vertical="center"/>
      <protection locked="0"/>
    </xf>
    <xf numFmtId="168" fontId="5" fillId="10" borderId="5" xfId="31" applyNumberFormat="1" applyFont="1" applyFill="1" applyBorder="1" applyAlignment="1" applyProtection="1">
      <alignment horizontal="center" vertical="center"/>
      <protection locked="0"/>
    </xf>
    <xf numFmtId="0" fontId="42" fillId="7" borderId="90" xfId="31" applyFont="1" applyFill="1" applyBorder="1" applyAlignment="1" applyProtection="1">
      <alignment horizontal="center" vertical="center"/>
    </xf>
    <xf numFmtId="0" fontId="44" fillId="7" borderId="91" xfId="31" applyFont="1" applyFill="1" applyBorder="1" applyAlignment="1" applyProtection="1">
      <alignment horizontal="center" vertical="center"/>
    </xf>
    <xf numFmtId="0" fontId="44" fillId="7" borderId="92" xfId="31" applyFont="1" applyFill="1" applyBorder="1" applyAlignment="1" applyProtection="1">
      <alignment horizontal="center" vertical="center"/>
    </xf>
    <xf numFmtId="0" fontId="5" fillId="10" borderId="31" xfId="31" applyFont="1" applyFill="1" applyBorder="1" applyAlignment="1" applyProtection="1">
      <alignment horizontal="left" vertical="center"/>
      <protection locked="0"/>
    </xf>
    <xf numFmtId="0" fontId="41" fillId="11" borderId="56" xfId="31" applyFont="1" applyFill="1" applyBorder="1" applyAlignment="1" applyProtection="1">
      <alignment horizontal="right" vertical="center" wrapText="1"/>
    </xf>
    <xf numFmtId="0" fontId="41" fillId="11" borderId="53" xfId="31" applyFont="1" applyFill="1" applyBorder="1" applyAlignment="1" applyProtection="1">
      <alignment horizontal="right" vertical="center" wrapText="1"/>
    </xf>
    <xf numFmtId="0" fontId="5" fillId="10" borderId="31" xfId="31" applyFont="1" applyFill="1" applyBorder="1" applyAlignment="1" applyProtection="1">
      <alignment horizontal="left" vertical="center" wrapText="1"/>
      <protection locked="0"/>
    </xf>
    <xf numFmtId="0" fontId="5" fillId="10" borderId="83" xfId="31" applyFont="1" applyFill="1" applyBorder="1" applyAlignment="1" applyProtection="1">
      <alignment horizontal="left" vertical="center" wrapText="1"/>
      <protection locked="0"/>
    </xf>
    <xf numFmtId="0" fontId="5" fillId="10" borderId="1" xfId="31" applyFont="1" applyFill="1" applyBorder="1" applyAlignment="1" applyProtection="1">
      <alignment horizontal="left" vertical="center"/>
      <protection locked="0"/>
    </xf>
    <xf numFmtId="0" fontId="5" fillId="10" borderId="9" xfId="31" applyFont="1" applyFill="1" applyBorder="1" applyAlignment="1" applyProtection="1">
      <alignment horizontal="left" vertical="center"/>
      <protection locked="0"/>
    </xf>
    <xf numFmtId="167" fontId="5" fillId="10" borderId="1" xfId="31" applyNumberFormat="1" applyFont="1" applyFill="1" applyBorder="1" applyAlignment="1" applyProtection="1">
      <alignment horizontal="center" vertical="center"/>
      <protection locked="0"/>
    </xf>
    <xf numFmtId="0" fontId="5" fillId="0" borderId="1" xfId="31" applyFont="1" applyBorder="1" applyAlignment="1" applyProtection="1">
      <alignment horizontal="left" vertical="center"/>
      <protection locked="0"/>
    </xf>
    <xf numFmtId="0" fontId="5" fillId="0" borderId="9" xfId="31" applyFont="1" applyBorder="1" applyAlignment="1" applyProtection="1">
      <alignment horizontal="left" vertical="center"/>
      <protection locked="0"/>
    </xf>
    <xf numFmtId="0" fontId="5" fillId="10" borderId="56" xfId="31" applyFont="1" applyFill="1" applyBorder="1" applyAlignment="1" applyProtection="1">
      <alignment horizontal="left" vertical="center"/>
      <protection locked="0"/>
    </xf>
    <xf numFmtId="0" fontId="5" fillId="10" borderId="54" xfId="31" applyFont="1" applyFill="1" applyBorder="1" applyAlignment="1" applyProtection="1">
      <alignment horizontal="left" vertical="center"/>
      <protection locked="0"/>
    </xf>
    <xf numFmtId="0" fontId="5" fillId="10" borderId="53" xfId="31" applyFont="1" applyFill="1" applyBorder="1" applyAlignment="1" applyProtection="1">
      <alignment horizontal="left" vertical="center"/>
      <protection locked="0"/>
    </xf>
    <xf numFmtId="0" fontId="5" fillId="10" borderId="61" xfId="31" applyFont="1" applyFill="1" applyBorder="1" applyAlignment="1" applyProtection="1">
      <alignment horizontal="left" vertical="center"/>
      <protection locked="0"/>
    </xf>
    <xf numFmtId="0" fontId="5" fillId="10" borderId="95" xfId="31" applyFont="1" applyFill="1" applyBorder="1" applyAlignment="1" applyProtection="1">
      <alignment horizontal="left" vertical="center"/>
      <protection locked="0"/>
    </xf>
    <xf numFmtId="0" fontId="42" fillId="7" borderId="13" xfId="31" applyFont="1" applyFill="1" applyBorder="1" applyAlignment="1" applyProtection="1">
      <alignment horizontal="center" vertical="center"/>
    </xf>
    <xf numFmtId="0" fontId="42" fillId="7" borderId="14" xfId="31" applyFont="1" applyFill="1" applyBorder="1" applyAlignment="1" applyProtection="1">
      <alignment horizontal="center" vertical="center"/>
    </xf>
    <xf numFmtId="0" fontId="44" fillId="7" borderId="14" xfId="31" applyFont="1" applyFill="1" applyBorder="1" applyAlignment="1" applyProtection="1">
      <alignment horizontal="center" vertical="center" wrapText="1"/>
    </xf>
    <xf numFmtId="0" fontId="44" fillId="7" borderId="15" xfId="31" applyFont="1" applyFill="1" applyBorder="1" applyAlignment="1" applyProtection="1">
      <alignment horizontal="center" vertical="center" wrapText="1"/>
    </xf>
    <xf numFmtId="0" fontId="41" fillId="11" borderId="31" xfId="31" applyFont="1" applyFill="1" applyBorder="1" applyAlignment="1" applyProtection="1">
      <alignment horizontal="right" vertical="center"/>
    </xf>
    <xf numFmtId="0" fontId="41" fillId="10" borderId="31" xfId="31" applyFont="1" applyFill="1" applyBorder="1" applyAlignment="1" applyProtection="1">
      <alignment horizontal="left" vertical="center"/>
      <protection locked="0"/>
    </xf>
    <xf numFmtId="0" fontId="41" fillId="10" borderId="83" xfId="31" applyFont="1" applyFill="1" applyBorder="1" applyAlignment="1" applyProtection="1">
      <alignment horizontal="left" vertical="center"/>
      <protection locked="0"/>
    </xf>
    <xf numFmtId="49" fontId="5" fillId="0" borderId="1" xfId="31" applyNumberFormat="1" applyFont="1" applyBorder="1" applyAlignment="1" applyProtection="1">
      <alignment horizontal="left" vertical="center"/>
      <protection locked="0"/>
    </xf>
    <xf numFmtId="0" fontId="41" fillId="11" borderId="56" xfId="31" applyFont="1" applyFill="1" applyBorder="1" applyAlignment="1" applyProtection="1">
      <alignment horizontal="right" vertical="center"/>
    </xf>
    <xf numFmtId="0" fontId="41" fillId="11" borderId="54" xfId="31" applyFont="1" applyFill="1" applyBorder="1" applyAlignment="1" applyProtection="1">
      <alignment horizontal="right" vertical="center"/>
    </xf>
    <xf numFmtId="0" fontId="41" fillId="11" borderId="53" xfId="31" applyFont="1" applyFill="1" applyBorder="1" applyAlignment="1" applyProtection="1">
      <alignment horizontal="right" vertical="center"/>
    </xf>
    <xf numFmtId="49" fontId="41" fillId="0" borderId="56" xfId="31" applyNumberFormat="1" applyFont="1" applyFill="1" applyBorder="1" applyAlignment="1" applyProtection="1">
      <alignment horizontal="left" vertical="center"/>
      <protection locked="0"/>
    </xf>
    <xf numFmtId="49" fontId="41" fillId="0" borderId="54" xfId="31" applyNumberFormat="1" applyFont="1" applyFill="1" applyBorder="1" applyAlignment="1" applyProtection="1">
      <alignment horizontal="left" vertical="center"/>
      <protection locked="0"/>
    </xf>
    <xf numFmtId="49" fontId="41" fillId="0" borderId="96" xfId="31" applyNumberFormat="1" applyFont="1" applyFill="1" applyBorder="1" applyAlignment="1" applyProtection="1">
      <alignment horizontal="left" vertical="center"/>
      <protection locked="0"/>
    </xf>
    <xf numFmtId="0" fontId="6" fillId="0" borderId="1" xfId="31" applyFont="1" applyFill="1" applyBorder="1" applyAlignment="1" applyProtection="1">
      <alignment horizontal="center" vertical="center"/>
      <protection locked="0"/>
    </xf>
    <xf numFmtId="0" fontId="5" fillId="0" borderId="1" xfId="31" applyFont="1" applyFill="1" applyBorder="1" applyAlignment="1" applyProtection="1">
      <alignment horizontal="left" vertical="center"/>
      <protection locked="0"/>
    </xf>
    <xf numFmtId="0" fontId="41" fillId="11" borderId="56" xfId="31" applyFont="1" applyFill="1" applyBorder="1" applyAlignment="1" applyProtection="1">
      <alignment horizontal="center" vertical="center"/>
    </xf>
    <xf numFmtId="0" fontId="41" fillId="11" borderId="53" xfId="31" applyFont="1" applyFill="1" applyBorder="1" applyAlignment="1" applyProtection="1">
      <alignment horizontal="center" vertical="center"/>
    </xf>
    <xf numFmtId="0" fontId="41" fillId="0" borderId="56" xfId="31" applyFont="1" applyFill="1" applyBorder="1" applyAlignment="1" applyProtection="1">
      <alignment horizontal="left" vertical="center"/>
      <protection locked="0"/>
    </xf>
    <xf numFmtId="0" fontId="41" fillId="0" borderId="54" xfId="31" applyFont="1" applyFill="1" applyBorder="1" applyAlignment="1" applyProtection="1">
      <alignment horizontal="left" vertical="center"/>
      <protection locked="0"/>
    </xf>
    <xf numFmtId="0" fontId="41" fillId="0" borderId="96" xfId="31" applyFont="1" applyFill="1" applyBorder="1" applyAlignment="1" applyProtection="1">
      <alignment horizontal="left" vertical="center"/>
      <protection locked="0"/>
    </xf>
    <xf numFmtId="0" fontId="41" fillId="11" borderId="94" xfId="31" applyFont="1" applyFill="1" applyBorder="1" applyAlignment="1" applyProtection="1">
      <alignment horizontal="right" vertical="center"/>
    </xf>
    <xf numFmtId="0" fontId="41" fillId="11" borderId="97" xfId="31" applyFont="1" applyFill="1" applyBorder="1" applyAlignment="1" applyProtection="1">
      <alignment horizontal="right" vertical="center"/>
    </xf>
    <xf numFmtId="49" fontId="5" fillId="10" borderId="60" xfId="31" applyNumberFormat="1" applyFont="1" applyFill="1" applyBorder="1" applyAlignment="1" applyProtection="1">
      <alignment horizontal="left" vertical="center"/>
      <protection locked="0"/>
    </xf>
    <xf numFmtId="49" fontId="5" fillId="10" borderId="59" xfId="31" applyNumberFormat="1" applyFont="1" applyFill="1" applyBorder="1" applyAlignment="1" applyProtection="1">
      <alignment horizontal="left" vertical="center"/>
      <protection locked="0"/>
    </xf>
    <xf numFmtId="49" fontId="5" fillId="10" borderId="58" xfId="31" applyNumberFormat="1" applyFont="1" applyFill="1" applyBorder="1" applyAlignment="1" applyProtection="1">
      <alignment horizontal="left" vertical="center"/>
      <protection locked="0"/>
    </xf>
    <xf numFmtId="49" fontId="5" fillId="10" borderId="63" xfId="31" applyNumberFormat="1" applyFont="1" applyFill="1" applyBorder="1" applyAlignment="1" applyProtection="1">
      <alignment horizontal="left" vertical="center"/>
      <protection locked="0"/>
    </xf>
    <xf numFmtId="49" fontId="5" fillId="10" borderId="0" xfId="31" applyNumberFormat="1" applyFont="1" applyFill="1" applyBorder="1" applyAlignment="1" applyProtection="1">
      <alignment horizontal="left" vertical="center"/>
      <protection locked="0"/>
    </xf>
    <xf numFmtId="49" fontId="5" fillId="10" borderId="62" xfId="31" applyNumberFormat="1" applyFont="1" applyFill="1" applyBorder="1" applyAlignment="1" applyProtection="1">
      <alignment horizontal="left" vertical="center"/>
      <protection locked="0"/>
    </xf>
    <xf numFmtId="0" fontId="41" fillId="11" borderId="61" xfId="31" applyFont="1" applyFill="1" applyBorder="1" applyAlignment="1" applyProtection="1">
      <alignment horizontal="right" vertical="center"/>
    </xf>
    <xf numFmtId="0" fontId="41" fillId="11" borderId="64" xfId="31" applyFont="1" applyFill="1" applyBorder="1" applyAlignment="1" applyProtection="1">
      <alignment horizontal="right" vertical="center"/>
    </xf>
    <xf numFmtId="0" fontId="5" fillId="10" borderId="60" xfId="31" applyFont="1" applyFill="1" applyBorder="1" applyAlignment="1" applyProtection="1">
      <alignment horizontal="left" vertical="center"/>
      <protection locked="0"/>
    </xf>
    <xf numFmtId="0" fontId="5" fillId="10" borderId="59" xfId="31" applyFont="1" applyFill="1" applyBorder="1" applyAlignment="1" applyProtection="1">
      <alignment horizontal="left" vertical="center"/>
      <protection locked="0"/>
    </xf>
    <xf numFmtId="0" fontId="5" fillId="10" borderId="58" xfId="31" applyFont="1" applyFill="1" applyBorder="1" applyAlignment="1" applyProtection="1">
      <alignment horizontal="left" vertical="center"/>
      <protection locked="0"/>
    </xf>
    <xf numFmtId="0" fontId="5" fillId="10" borderId="63" xfId="31" applyFont="1" applyFill="1" applyBorder="1" applyAlignment="1" applyProtection="1">
      <alignment horizontal="left" vertical="center"/>
      <protection locked="0"/>
    </xf>
    <xf numFmtId="0" fontId="5" fillId="10" borderId="0" xfId="31" applyFont="1" applyFill="1" applyBorder="1" applyAlignment="1" applyProtection="1">
      <alignment horizontal="left" vertical="center"/>
      <protection locked="0"/>
    </xf>
    <xf numFmtId="0" fontId="5" fillId="10" borderId="62" xfId="31" applyFont="1" applyFill="1" applyBorder="1" applyAlignment="1" applyProtection="1">
      <alignment horizontal="left" vertical="center"/>
      <protection locked="0"/>
    </xf>
    <xf numFmtId="0" fontId="41" fillId="11" borderId="60" xfId="31" applyFont="1" applyFill="1" applyBorder="1" applyAlignment="1" applyProtection="1">
      <alignment horizontal="right" vertical="center"/>
    </xf>
    <xf numFmtId="0" fontId="41" fillId="11" borderId="58" xfId="31" applyFont="1" applyFill="1" applyBorder="1" applyAlignment="1" applyProtection="1">
      <alignment horizontal="right" vertical="center"/>
    </xf>
    <xf numFmtId="0" fontId="41" fillId="11" borderId="63" xfId="31" applyFont="1" applyFill="1" applyBorder="1" applyAlignment="1" applyProtection="1">
      <alignment horizontal="right" vertical="center"/>
    </xf>
    <xf numFmtId="0" fontId="41" fillId="11" borderId="0" xfId="31" applyFont="1" applyFill="1" applyBorder="1" applyAlignment="1" applyProtection="1">
      <alignment horizontal="right" vertical="center"/>
    </xf>
    <xf numFmtId="0" fontId="41" fillId="11" borderId="62" xfId="31" applyFont="1" applyFill="1" applyBorder="1" applyAlignment="1" applyProtection="1">
      <alignment horizontal="right" vertical="center"/>
    </xf>
    <xf numFmtId="0" fontId="11" fillId="10" borderId="61" xfId="31" applyFont="1" applyFill="1" applyBorder="1" applyAlignment="1" applyProtection="1">
      <alignment horizontal="center" vertical="center"/>
    </xf>
    <xf numFmtId="0" fontId="11" fillId="10" borderId="95" xfId="31" applyFont="1" applyFill="1" applyBorder="1" applyAlignment="1" applyProtection="1">
      <alignment horizontal="center" vertical="center"/>
    </xf>
    <xf numFmtId="0" fontId="41" fillId="10" borderId="0" xfId="31" applyFont="1" applyFill="1" applyBorder="1" applyAlignment="1" applyProtection="1">
      <alignment horizontal="left" vertical="center"/>
    </xf>
    <xf numFmtId="0" fontId="41" fillId="10" borderId="98" xfId="31" applyFont="1" applyFill="1" applyBorder="1" applyAlignment="1" applyProtection="1">
      <alignment horizontal="left" vertical="center"/>
    </xf>
    <xf numFmtId="0" fontId="11" fillId="10" borderId="63" xfId="31" applyFont="1" applyFill="1" applyBorder="1" applyAlignment="1" applyProtection="1">
      <alignment horizontal="center" vertical="center"/>
    </xf>
    <xf numFmtId="0" fontId="11" fillId="10" borderId="0" xfId="31" applyFont="1" applyFill="1" applyBorder="1" applyAlignment="1" applyProtection="1">
      <alignment horizontal="center" vertical="center"/>
    </xf>
    <xf numFmtId="0" fontId="11" fillId="10" borderId="98" xfId="31" applyFont="1" applyFill="1" applyBorder="1" applyAlignment="1" applyProtection="1">
      <alignment horizontal="center" vertical="center"/>
    </xf>
    <xf numFmtId="0" fontId="5" fillId="10" borderId="56" xfId="31" applyFont="1" applyFill="1" applyBorder="1" applyAlignment="1" applyProtection="1">
      <alignment horizontal="center" vertical="center"/>
      <protection locked="0"/>
    </xf>
    <xf numFmtId="0" fontId="5" fillId="10" borderId="54" xfId="31" applyFont="1" applyFill="1" applyBorder="1" applyAlignment="1" applyProtection="1">
      <alignment horizontal="center" vertical="center"/>
      <protection locked="0"/>
    </xf>
    <xf numFmtId="0" fontId="41" fillId="11" borderId="93" xfId="31" applyFont="1" applyFill="1" applyBorder="1" applyAlignment="1" applyProtection="1">
      <alignment horizontal="right" vertical="center"/>
    </xf>
    <xf numFmtId="0" fontId="5" fillId="10" borderId="60" xfId="31" applyFont="1" applyFill="1" applyBorder="1" applyAlignment="1" applyProtection="1">
      <alignment horizontal="center" vertical="center"/>
      <protection locked="0"/>
    </xf>
    <xf numFmtId="0" fontId="5" fillId="10" borderId="59" xfId="31" applyFont="1" applyFill="1" applyBorder="1" applyAlignment="1" applyProtection="1">
      <alignment horizontal="center" vertical="center"/>
      <protection locked="0"/>
    </xf>
    <xf numFmtId="0" fontId="5" fillId="10" borderId="58" xfId="31" applyFont="1" applyFill="1" applyBorder="1" applyAlignment="1" applyProtection="1">
      <alignment horizontal="center" vertical="center"/>
      <protection locked="0"/>
    </xf>
    <xf numFmtId="0" fontId="5" fillId="10" borderId="63" xfId="31" applyFont="1" applyFill="1" applyBorder="1" applyAlignment="1" applyProtection="1">
      <alignment horizontal="center" vertical="center"/>
      <protection locked="0"/>
    </xf>
    <xf numFmtId="0" fontId="5" fillId="10" borderId="0" xfId="31" applyFont="1" applyFill="1" applyBorder="1" applyAlignment="1" applyProtection="1">
      <alignment horizontal="center" vertical="center"/>
      <protection locked="0"/>
    </xf>
    <xf numFmtId="0" fontId="5" fillId="10" borderId="62" xfId="31" applyFont="1" applyFill="1" applyBorder="1" applyAlignment="1" applyProtection="1">
      <alignment horizontal="center" vertical="center"/>
      <protection locked="0"/>
    </xf>
    <xf numFmtId="0" fontId="5" fillId="10" borderId="55" xfId="31" applyFont="1" applyFill="1" applyBorder="1" applyAlignment="1" applyProtection="1">
      <alignment horizontal="center" vertical="center"/>
      <protection locked="0"/>
    </xf>
    <xf numFmtId="0" fontId="5" fillId="10" borderId="2" xfId="31" applyFont="1" applyFill="1" applyBorder="1" applyAlignment="1" applyProtection="1">
      <alignment horizontal="center" vertical="center"/>
      <protection locked="0"/>
    </xf>
    <xf numFmtId="0" fontId="5" fillId="10" borderId="57" xfId="31" applyFont="1" applyFill="1" applyBorder="1" applyAlignment="1" applyProtection="1">
      <alignment horizontal="center" vertical="center"/>
      <protection locked="0"/>
    </xf>
    <xf numFmtId="0" fontId="41" fillId="11" borderId="61" xfId="31" applyFont="1" applyFill="1" applyBorder="1" applyAlignment="1" applyProtection="1">
      <alignment horizontal="center" vertical="center"/>
    </xf>
    <xf numFmtId="0" fontId="41" fillId="11" borderId="64" xfId="31" applyFont="1" applyFill="1" applyBorder="1" applyAlignment="1" applyProtection="1">
      <alignment horizontal="center" vertical="center"/>
    </xf>
    <xf numFmtId="0" fontId="41" fillId="11" borderId="31" xfId="31" applyFont="1" applyFill="1" applyBorder="1" applyAlignment="1" applyProtection="1">
      <alignment horizontal="center" vertical="center"/>
    </xf>
    <xf numFmtId="0" fontId="5" fillId="0" borderId="60" xfId="31" applyFont="1" applyBorder="1" applyAlignment="1" applyProtection="1">
      <alignment horizontal="center" vertical="center"/>
      <protection locked="0"/>
    </xf>
    <xf numFmtId="0" fontId="5" fillId="0" borderId="58" xfId="31" applyFont="1" applyBorder="1" applyAlignment="1" applyProtection="1">
      <alignment horizontal="center" vertical="center"/>
      <protection locked="0"/>
    </xf>
    <xf numFmtId="0" fontId="5" fillId="0" borderId="63" xfId="31" applyFont="1" applyBorder="1" applyAlignment="1" applyProtection="1">
      <alignment horizontal="center" vertical="center"/>
      <protection locked="0"/>
    </xf>
    <xf numFmtId="0" fontId="5" fillId="0" borderId="62" xfId="31" applyFont="1" applyBorder="1" applyAlignment="1" applyProtection="1">
      <alignment horizontal="center" vertical="center"/>
      <protection locked="0"/>
    </xf>
    <xf numFmtId="0" fontId="5" fillId="0" borderId="55" xfId="31" applyFont="1" applyBorder="1" applyAlignment="1" applyProtection="1">
      <alignment horizontal="center" vertical="center"/>
      <protection locked="0"/>
    </xf>
    <xf numFmtId="0" fontId="5" fillId="0" borderId="57" xfId="31" applyFont="1" applyBorder="1" applyAlignment="1" applyProtection="1">
      <alignment horizontal="center" vertical="center"/>
      <protection locked="0"/>
    </xf>
    <xf numFmtId="0" fontId="41" fillId="11" borderId="55" xfId="31" applyFont="1" applyFill="1" applyBorder="1" applyAlignment="1" applyProtection="1">
      <alignment horizontal="right" vertical="center"/>
    </xf>
    <xf numFmtId="0" fontId="41" fillId="11" borderId="57" xfId="31" applyFont="1" applyFill="1" applyBorder="1" applyAlignment="1" applyProtection="1">
      <alignment horizontal="right" vertical="center"/>
    </xf>
    <xf numFmtId="0" fontId="41" fillId="10" borderId="63" xfId="31" applyFont="1" applyFill="1" applyBorder="1" applyAlignment="1" applyProtection="1">
      <alignment horizontal="center" vertical="center"/>
    </xf>
    <xf numFmtId="0" fontId="41" fillId="10" borderId="0" xfId="31" applyFont="1" applyFill="1" applyBorder="1" applyAlignment="1" applyProtection="1">
      <alignment horizontal="center" vertical="center"/>
    </xf>
    <xf numFmtId="0" fontId="44" fillId="7" borderId="14" xfId="31" applyFont="1" applyFill="1" applyBorder="1" applyAlignment="1" applyProtection="1">
      <alignment horizontal="center" vertical="center"/>
    </xf>
    <xf numFmtId="0" fontId="44" fillId="7" borderId="107" xfId="31" applyFont="1" applyFill="1" applyBorder="1" applyAlignment="1" applyProtection="1">
      <alignment horizontal="center" vertical="center"/>
    </xf>
    <xf numFmtId="0" fontId="44" fillId="7" borderId="15" xfId="31" applyFont="1" applyFill="1" applyBorder="1" applyAlignment="1" applyProtection="1">
      <alignment horizontal="center" vertical="center"/>
    </xf>
    <xf numFmtId="0" fontId="5" fillId="0" borderId="59" xfId="31" applyFont="1" applyBorder="1" applyAlignment="1" applyProtection="1">
      <alignment horizontal="center" vertical="center"/>
      <protection locked="0"/>
    </xf>
    <xf numFmtId="0" fontId="5" fillId="0" borderId="0" xfId="31" applyFont="1" applyBorder="1" applyAlignment="1" applyProtection="1">
      <alignment horizontal="center" vertical="center"/>
      <protection locked="0"/>
    </xf>
    <xf numFmtId="0" fontId="5" fillId="0" borderId="2" xfId="31" applyFont="1" applyBorder="1" applyAlignment="1" applyProtection="1">
      <alignment horizontal="center" vertical="center"/>
      <protection locked="0"/>
    </xf>
    <xf numFmtId="0" fontId="41" fillId="11" borderId="60" xfId="31" applyFont="1" applyFill="1" applyBorder="1" applyAlignment="1" applyProtection="1">
      <alignment horizontal="center" vertical="center" wrapText="1" shrinkToFit="1"/>
    </xf>
    <xf numFmtId="0" fontId="41" fillId="11" borderId="59" xfId="31" applyFont="1" applyFill="1" applyBorder="1" applyAlignment="1" applyProtection="1">
      <alignment horizontal="center" vertical="center" wrapText="1" shrinkToFit="1"/>
    </xf>
    <xf numFmtId="0" fontId="41" fillId="11" borderId="58" xfId="31" applyFont="1" applyFill="1" applyBorder="1" applyAlignment="1" applyProtection="1">
      <alignment horizontal="center" vertical="center" wrapText="1" shrinkToFit="1"/>
    </xf>
    <xf numFmtId="0" fontId="41" fillId="11" borderId="63" xfId="31" applyFont="1" applyFill="1" applyBorder="1" applyAlignment="1" applyProtection="1">
      <alignment horizontal="center" vertical="center" wrapText="1" shrinkToFit="1"/>
    </xf>
    <xf numFmtId="0" fontId="41" fillId="11" borderId="0" xfId="31" applyFont="1" applyFill="1" applyBorder="1" applyAlignment="1" applyProtection="1">
      <alignment horizontal="center" vertical="center" wrapText="1" shrinkToFit="1"/>
    </xf>
    <xf numFmtId="0" fontId="41" fillId="11" borderId="62" xfId="31" applyFont="1" applyFill="1" applyBorder="1" applyAlignment="1" applyProtection="1">
      <alignment horizontal="center" vertical="center" wrapText="1" shrinkToFit="1"/>
    </xf>
    <xf numFmtId="0" fontId="41" fillId="11" borderId="55" xfId="31" applyFont="1" applyFill="1" applyBorder="1" applyAlignment="1" applyProtection="1">
      <alignment horizontal="center" vertical="center" wrapText="1" shrinkToFit="1"/>
    </xf>
    <xf numFmtId="0" fontId="41" fillId="11" borderId="2" xfId="31" applyFont="1" applyFill="1" applyBorder="1" applyAlignment="1" applyProtection="1">
      <alignment horizontal="center" vertical="center" wrapText="1" shrinkToFit="1"/>
    </xf>
    <xf numFmtId="0" fontId="41" fillId="11" borderId="57" xfId="31" applyFont="1" applyFill="1" applyBorder="1" applyAlignment="1" applyProtection="1">
      <alignment horizontal="center" vertical="center" wrapText="1" shrinkToFit="1"/>
    </xf>
    <xf numFmtId="0" fontId="41" fillId="11" borderId="109" xfId="31" applyFont="1" applyFill="1" applyBorder="1" applyAlignment="1" applyProtection="1">
      <alignment horizontal="right" vertical="center"/>
    </xf>
    <xf numFmtId="0" fontId="41" fillId="11" borderId="89" xfId="31" applyFont="1" applyFill="1" applyBorder="1" applyAlignment="1" applyProtection="1">
      <alignment horizontal="right" vertical="center"/>
    </xf>
    <xf numFmtId="0" fontId="11" fillId="10" borderId="109" xfId="31" applyFont="1" applyFill="1" applyBorder="1" applyAlignment="1" applyProtection="1">
      <alignment horizontal="center" vertical="center"/>
      <protection locked="0"/>
    </xf>
    <xf numFmtId="0" fontId="11" fillId="10" borderId="103" xfId="31" applyFont="1" applyFill="1" applyBorder="1" applyAlignment="1" applyProtection="1">
      <alignment horizontal="center" vertical="center"/>
      <protection locked="0"/>
    </xf>
    <xf numFmtId="0" fontId="11" fillId="10" borderId="104" xfId="31" applyFont="1" applyFill="1" applyBorder="1" applyAlignment="1" applyProtection="1">
      <alignment horizontal="center" vertical="center"/>
      <protection locked="0"/>
    </xf>
    <xf numFmtId="0" fontId="42" fillId="7" borderId="90" xfId="31" applyFont="1" applyFill="1" applyBorder="1" applyAlignment="1" applyProtection="1">
      <alignment horizontal="center" vertical="center" wrapText="1"/>
    </xf>
    <xf numFmtId="0" fontId="42" fillId="7" borderId="91" xfId="31" applyFont="1" applyFill="1" applyBorder="1" applyAlignment="1" applyProtection="1">
      <alignment horizontal="center" vertical="center" wrapText="1"/>
    </xf>
    <xf numFmtId="0" fontId="42" fillId="7" borderId="92" xfId="31" applyFont="1" applyFill="1" applyBorder="1" applyAlignment="1" applyProtection="1">
      <alignment horizontal="center" vertical="center" wrapText="1"/>
    </xf>
    <xf numFmtId="0" fontId="5" fillId="0" borderId="46" xfId="31" applyFont="1" applyFill="1" applyBorder="1" applyAlignment="1" applyProtection="1">
      <alignment horizontal="left" vertical="center" wrapText="1"/>
      <protection locked="0"/>
    </xf>
    <xf numFmtId="0" fontId="5" fillId="0" borderId="51" xfId="31" applyFont="1" applyFill="1" applyBorder="1" applyAlignment="1" applyProtection="1">
      <alignment horizontal="left" vertical="center" wrapText="1"/>
      <protection locked="0"/>
    </xf>
    <xf numFmtId="0" fontId="5" fillId="0" borderId="52" xfId="31" applyFont="1" applyFill="1" applyBorder="1" applyAlignment="1" applyProtection="1">
      <alignment horizontal="left" vertical="center" wrapText="1"/>
      <protection locked="0"/>
    </xf>
    <xf numFmtId="0" fontId="5" fillId="0" borderId="46" xfId="31" applyFont="1" applyFill="1" applyBorder="1" applyAlignment="1" applyProtection="1">
      <alignment vertical="center"/>
      <protection locked="0"/>
    </xf>
    <xf numFmtId="0" fontId="5" fillId="0" borderId="51" xfId="31" applyFont="1" applyFill="1" applyBorder="1" applyAlignment="1" applyProtection="1">
      <alignment vertical="center"/>
      <protection locked="0"/>
    </xf>
    <xf numFmtId="0" fontId="5" fillId="0" borderId="50" xfId="31" applyFont="1" applyFill="1" applyBorder="1" applyAlignment="1" applyProtection="1">
      <alignment vertical="center"/>
      <protection locked="0"/>
    </xf>
    <xf numFmtId="0" fontId="41" fillId="11" borderId="110" xfId="31" applyFont="1" applyFill="1" applyBorder="1" applyAlignment="1" applyProtection="1">
      <alignment horizontal="right" vertical="center" wrapText="1"/>
    </xf>
    <xf numFmtId="0" fontId="41" fillId="11" borderId="52" xfId="31" applyFont="1" applyFill="1" applyBorder="1" applyAlignment="1" applyProtection="1">
      <alignment horizontal="right" vertical="center" wrapText="1"/>
    </xf>
    <xf numFmtId="0" fontId="5" fillId="10" borderId="46" xfId="31" applyFont="1" applyFill="1" applyBorder="1" applyAlignment="1" applyProtection="1">
      <alignment horizontal="left" vertical="center" wrapText="1"/>
      <protection locked="0"/>
    </xf>
    <xf numFmtId="0" fontId="5" fillId="10" borderId="51" xfId="31" applyFont="1" applyFill="1" applyBorder="1" applyAlignment="1" applyProtection="1">
      <alignment horizontal="left" vertical="center" wrapText="1"/>
      <protection locked="0"/>
    </xf>
    <xf numFmtId="0" fontId="5" fillId="10" borderId="52" xfId="31" applyFont="1" applyFill="1" applyBorder="1" applyAlignment="1" applyProtection="1">
      <alignment horizontal="left" vertical="center" wrapText="1"/>
      <protection locked="0"/>
    </xf>
    <xf numFmtId="0" fontId="5" fillId="0" borderId="47" xfId="31" applyFont="1" applyBorder="1" applyAlignment="1" applyProtection="1">
      <alignment vertical="center"/>
      <protection locked="0"/>
    </xf>
    <xf numFmtId="0" fontId="5" fillId="0" borderId="46" xfId="31" applyFont="1" applyBorder="1" applyAlignment="1" applyProtection="1">
      <alignment vertical="center"/>
      <protection locked="0"/>
    </xf>
    <xf numFmtId="0" fontId="5" fillId="0" borderId="77" xfId="31" applyFont="1" applyBorder="1" applyAlignment="1" applyProtection="1">
      <alignment vertical="center"/>
      <protection locked="0"/>
    </xf>
    <xf numFmtId="0" fontId="41" fillId="10" borderId="63" xfId="31" applyFont="1" applyFill="1" applyBorder="1" applyAlignment="1" applyProtection="1">
      <alignment horizontal="left" vertical="center"/>
    </xf>
    <xf numFmtId="0" fontId="41" fillId="10" borderId="62" xfId="31" applyFont="1" applyFill="1" applyBorder="1" applyAlignment="1" applyProtection="1">
      <alignment horizontal="left" vertical="center"/>
    </xf>
    <xf numFmtId="0" fontId="41" fillId="11" borderId="60" xfId="31" applyFont="1" applyFill="1" applyBorder="1" applyAlignment="1" applyProtection="1">
      <alignment horizontal="center" vertical="center"/>
    </xf>
    <xf numFmtId="0" fontId="41" fillId="11" borderId="58" xfId="31" applyFont="1" applyFill="1" applyBorder="1" applyAlignment="1" applyProtection="1">
      <alignment horizontal="center" vertical="center"/>
    </xf>
    <xf numFmtId="0" fontId="41" fillId="11" borderId="59" xfId="31" applyFont="1" applyFill="1" applyBorder="1" applyAlignment="1" applyProtection="1">
      <alignment horizontal="right" vertical="center"/>
    </xf>
    <xf numFmtId="10" fontId="5" fillId="10" borderId="56" xfId="31" applyNumberFormat="1" applyFont="1" applyFill="1" applyBorder="1" applyAlignment="1" applyProtection="1">
      <alignment horizontal="center" vertical="center"/>
      <protection locked="0"/>
    </xf>
    <xf numFmtId="10" fontId="5" fillId="10" borderId="54" xfId="31" applyNumberFormat="1" applyFont="1" applyFill="1" applyBorder="1" applyAlignment="1" applyProtection="1">
      <alignment horizontal="center" vertical="center"/>
      <protection locked="0"/>
    </xf>
    <xf numFmtId="10" fontId="5" fillId="10" borderId="2" xfId="31" applyNumberFormat="1" applyFont="1" applyFill="1" applyBorder="1" applyAlignment="1" applyProtection="1">
      <alignment horizontal="center" vertical="center"/>
      <protection locked="0"/>
    </xf>
    <xf numFmtId="10" fontId="5" fillId="10" borderId="57" xfId="31" applyNumberFormat="1" applyFont="1" applyFill="1" applyBorder="1" applyAlignment="1" applyProtection="1">
      <alignment horizontal="center" vertical="center"/>
      <protection locked="0"/>
    </xf>
    <xf numFmtId="0" fontId="48" fillId="14" borderId="56" xfId="31" applyFont="1" applyFill="1" applyBorder="1" applyAlignment="1" applyProtection="1">
      <alignment horizontal="right" vertical="center" wrapText="1"/>
    </xf>
    <xf numFmtId="0" fontId="48" fillId="14" borderId="53" xfId="31" applyFont="1" applyFill="1" applyBorder="1" applyAlignment="1" applyProtection="1">
      <alignment horizontal="right" vertical="center" wrapText="1"/>
    </xf>
    <xf numFmtId="0" fontId="11" fillId="14" borderId="56" xfId="31" applyFont="1" applyFill="1" applyBorder="1" applyAlignment="1" applyProtection="1">
      <alignment horizontal="center" vertical="center"/>
      <protection locked="0"/>
    </xf>
    <xf numFmtId="0" fontId="11" fillId="14" borderId="54" xfId="31" applyFont="1" applyFill="1" applyBorder="1" applyAlignment="1" applyProtection="1">
      <alignment horizontal="center" vertical="center"/>
      <protection locked="0"/>
    </xf>
    <xf numFmtId="0" fontId="11" fillId="14" borderId="96" xfId="31" applyFont="1" applyFill="1" applyBorder="1" applyAlignment="1" applyProtection="1">
      <alignment horizontal="center" vertical="center"/>
      <protection locked="0"/>
    </xf>
    <xf numFmtId="0" fontId="5" fillId="0" borderId="47" xfId="31" applyFont="1" applyFill="1" applyBorder="1" applyAlignment="1" applyProtection="1">
      <alignment horizontal="left" vertical="center" wrapText="1"/>
      <protection locked="0"/>
    </xf>
    <xf numFmtId="0" fontId="5" fillId="0" borderId="49" xfId="31" applyFont="1" applyFill="1" applyBorder="1" applyAlignment="1" applyProtection="1">
      <alignment vertical="center"/>
      <protection locked="0"/>
    </xf>
    <xf numFmtId="0" fontId="5" fillId="0" borderId="48" xfId="31" applyFont="1" applyFill="1" applyBorder="1" applyAlignment="1" applyProtection="1">
      <alignment vertical="center"/>
      <protection locked="0"/>
    </xf>
    <xf numFmtId="0" fontId="41" fillId="11" borderId="67" xfId="31" applyFont="1" applyFill="1" applyBorder="1" applyAlignment="1" applyProtection="1">
      <alignment horizontal="right" vertical="center" wrapText="1"/>
    </xf>
    <xf numFmtId="0" fontId="41" fillId="11" borderId="68" xfId="31" applyFont="1" applyFill="1" applyBorder="1" applyAlignment="1" applyProtection="1">
      <alignment horizontal="right" vertical="center" wrapText="1"/>
    </xf>
    <xf numFmtId="0" fontId="5" fillId="10" borderId="47" xfId="31" applyFont="1" applyFill="1" applyBorder="1" applyAlignment="1" applyProtection="1">
      <alignment horizontal="right" vertical="center" wrapText="1"/>
      <protection locked="0"/>
    </xf>
    <xf numFmtId="0" fontId="5" fillId="0" borderId="43" xfId="31" applyFont="1" applyFill="1" applyBorder="1" applyAlignment="1" applyProtection="1">
      <alignment horizontal="left" vertical="center" wrapText="1"/>
      <protection locked="0"/>
    </xf>
    <xf numFmtId="0" fontId="5" fillId="0" borderId="45" xfId="31" applyFont="1" applyFill="1" applyBorder="1" applyAlignment="1" applyProtection="1">
      <alignment vertical="center"/>
      <protection locked="0"/>
    </xf>
    <xf numFmtId="0" fontId="5" fillId="0" borderId="44" xfId="31" applyFont="1" applyFill="1" applyBorder="1" applyAlignment="1" applyProtection="1">
      <alignment vertical="center"/>
      <protection locked="0"/>
    </xf>
    <xf numFmtId="0" fontId="5" fillId="10" borderId="43" xfId="31" applyFont="1" applyFill="1" applyBorder="1" applyAlignment="1" applyProtection="1">
      <alignment horizontal="right" vertical="center" wrapText="1"/>
      <protection locked="0"/>
    </xf>
    <xf numFmtId="0" fontId="5" fillId="0" borderId="43" xfId="31" applyFont="1" applyBorder="1" applyAlignment="1" applyProtection="1">
      <alignment vertical="center"/>
      <protection locked="0"/>
    </xf>
    <xf numFmtId="0" fontId="5" fillId="0" borderId="42" xfId="31" applyFont="1" applyBorder="1" applyAlignment="1" applyProtection="1">
      <alignment vertical="center"/>
      <protection locked="0"/>
    </xf>
    <xf numFmtId="0" fontId="5" fillId="0" borderId="79" xfId="31" applyFont="1" applyBorder="1" applyAlignment="1" applyProtection="1">
      <alignment vertical="center"/>
      <protection locked="0"/>
    </xf>
    <xf numFmtId="0" fontId="5" fillId="0" borderId="39" xfId="31" applyFont="1" applyFill="1" applyBorder="1" applyAlignment="1" applyProtection="1">
      <alignment horizontal="left" vertical="center" wrapText="1"/>
      <protection locked="0"/>
    </xf>
    <xf numFmtId="0" fontId="5" fillId="0" borderId="41" xfId="31" applyFont="1" applyFill="1" applyBorder="1" applyAlignment="1" applyProtection="1">
      <alignment vertical="center"/>
      <protection locked="0"/>
    </xf>
    <xf numFmtId="0" fontId="5" fillId="0" borderId="40" xfId="31" applyFont="1" applyFill="1" applyBorder="1" applyAlignment="1" applyProtection="1">
      <alignment vertical="center"/>
      <protection locked="0"/>
    </xf>
    <xf numFmtId="0" fontId="41" fillId="11" borderId="65" xfId="31" applyFont="1" applyFill="1" applyBorder="1" applyAlignment="1" applyProtection="1">
      <alignment horizontal="right" vertical="center"/>
    </xf>
    <xf numFmtId="0" fontId="41" fillId="11" borderId="66" xfId="31" applyFont="1" applyFill="1" applyBorder="1" applyAlignment="1" applyProtection="1">
      <alignment horizontal="right" vertical="center"/>
    </xf>
    <xf numFmtId="0" fontId="5" fillId="10" borderId="39" xfId="31" applyFont="1" applyFill="1" applyBorder="1" applyAlignment="1" applyProtection="1">
      <alignment horizontal="right" vertical="center"/>
      <protection locked="0"/>
    </xf>
    <xf numFmtId="0" fontId="5" fillId="0" borderId="39" xfId="31" applyFont="1" applyBorder="1" applyAlignment="1" applyProtection="1">
      <alignment vertical="center"/>
      <protection locked="0"/>
    </xf>
    <xf numFmtId="0" fontId="5" fillId="0" borderId="38" xfId="31" applyFont="1" applyBorder="1" applyAlignment="1" applyProtection="1">
      <alignment vertical="center"/>
      <protection locked="0"/>
    </xf>
    <xf numFmtId="0" fontId="5" fillId="0" borderId="81" xfId="31" applyFont="1" applyBorder="1" applyAlignment="1" applyProtection="1">
      <alignment vertical="center"/>
      <protection locked="0"/>
    </xf>
    <xf numFmtId="0" fontId="5" fillId="0" borderId="34" xfId="31" applyFont="1" applyFill="1" applyBorder="1" applyAlignment="1" applyProtection="1">
      <alignment horizontal="left" vertical="center" wrapText="1"/>
      <protection locked="0"/>
    </xf>
    <xf numFmtId="0" fontId="5" fillId="0" borderId="2" xfId="31" applyFont="1" applyFill="1" applyBorder="1" applyAlignment="1" applyProtection="1">
      <alignment horizontal="left" vertical="center" wrapText="1"/>
      <protection locked="0"/>
    </xf>
    <xf numFmtId="0" fontId="5" fillId="0" borderId="37" xfId="31" applyFont="1" applyFill="1" applyBorder="1" applyAlignment="1" applyProtection="1">
      <alignment horizontal="left" vertical="center" wrapText="1"/>
      <protection locked="0"/>
    </xf>
    <xf numFmtId="0" fontId="5" fillId="0" borderId="34" xfId="31" applyFont="1" applyFill="1" applyBorder="1" applyAlignment="1" applyProtection="1">
      <alignment vertical="center"/>
      <protection locked="0"/>
    </xf>
    <xf numFmtId="0" fontId="5" fillId="0" borderId="2" xfId="31" applyFont="1" applyFill="1" applyBorder="1" applyAlignment="1" applyProtection="1">
      <alignment vertical="center"/>
      <protection locked="0"/>
    </xf>
    <xf numFmtId="0" fontId="5" fillId="0" borderId="36" xfId="31" applyFont="1" applyFill="1" applyBorder="1" applyAlignment="1" applyProtection="1">
      <alignment vertical="center"/>
      <protection locked="0"/>
    </xf>
    <xf numFmtId="0" fontId="41" fillId="11" borderId="74" xfId="31" applyFont="1" applyFill="1" applyBorder="1" applyAlignment="1" applyProtection="1">
      <alignment horizontal="right" vertical="center" wrapText="1"/>
    </xf>
    <xf numFmtId="0" fontId="41" fillId="11" borderId="75" xfId="31" applyFont="1" applyFill="1" applyBorder="1" applyAlignment="1" applyProtection="1">
      <alignment horizontal="right" vertical="center" wrapText="1"/>
    </xf>
    <xf numFmtId="0" fontId="5" fillId="10" borderId="35" xfId="31" applyFont="1" applyFill="1" applyBorder="1" applyAlignment="1" applyProtection="1">
      <alignment horizontal="right" vertical="center" wrapText="1"/>
      <protection locked="0"/>
    </xf>
    <xf numFmtId="0" fontId="5" fillId="0" borderId="35" xfId="31" applyFont="1" applyBorder="1" applyAlignment="1" applyProtection="1">
      <alignment vertical="center"/>
      <protection locked="0"/>
    </xf>
    <xf numFmtId="0" fontId="5" fillId="0" borderId="34" xfId="31" applyFont="1" applyBorder="1" applyAlignment="1" applyProtection="1">
      <alignment vertical="center"/>
      <protection locked="0"/>
    </xf>
    <xf numFmtId="0" fontId="5" fillId="0" borderId="82" xfId="31" applyFont="1" applyBorder="1" applyAlignment="1" applyProtection="1">
      <alignment vertical="center"/>
      <protection locked="0"/>
    </xf>
    <xf numFmtId="0" fontId="5" fillId="0" borderId="31" xfId="31" applyFont="1" applyFill="1" applyBorder="1" applyAlignment="1" applyProtection="1">
      <alignment horizontal="left" vertical="center" wrapText="1"/>
      <protection locked="0"/>
    </xf>
    <xf numFmtId="0" fontId="5" fillId="0" borderId="33" xfId="31" applyFont="1" applyFill="1" applyBorder="1" applyAlignment="1" applyProtection="1">
      <alignment vertical="center"/>
      <protection locked="0"/>
    </xf>
    <xf numFmtId="0" fontId="5" fillId="0" borderId="32" xfId="31" applyFont="1" applyFill="1" applyBorder="1" applyAlignment="1" applyProtection="1">
      <alignment vertical="center"/>
      <protection locked="0"/>
    </xf>
    <xf numFmtId="0" fontId="41" fillId="11" borderId="69" xfId="31" applyFont="1" applyFill="1" applyBorder="1" applyAlignment="1" applyProtection="1">
      <alignment horizontal="right" vertical="center" wrapText="1"/>
    </xf>
    <xf numFmtId="0" fontId="5" fillId="10" borderId="31" xfId="31" applyFont="1" applyFill="1" applyBorder="1" applyAlignment="1" applyProtection="1">
      <alignment horizontal="right" vertical="center" wrapText="1"/>
      <protection locked="0"/>
    </xf>
    <xf numFmtId="0" fontId="5" fillId="0" borderId="31" xfId="31" applyFont="1" applyBorder="1" applyAlignment="1" applyProtection="1">
      <alignment vertical="center"/>
      <protection locked="0"/>
    </xf>
    <xf numFmtId="0" fontId="5" fillId="0" borderId="83" xfId="31" applyFont="1" applyBorder="1" applyAlignment="1" applyProtection="1">
      <alignment vertical="center"/>
      <protection locked="0"/>
    </xf>
    <xf numFmtId="0" fontId="5" fillId="0" borderId="1" xfId="31" applyFont="1" applyFill="1" applyBorder="1" applyAlignment="1" applyProtection="1">
      <alignment horizontal="left" vertical="center" wrapText="1"/>
      <protection locked="0"/>
    </xf>
    <xf numFmtId="0" fontId="5" fillId="0" borderId="30" xfId="31" applyFont="1" applyFill="1" applyBorder="1" applyAlignment="1" applyProtection="1">
      <alignment vertical="center"/>
      <protection locked="0"/>
    </xf>
    <xf numFmtId="0" fontId="5" fillId="0" borderId="29" xfId="31" applyFont="1" applyFill="1" applyBorder="1" applyAlignment="1" applyProtection="1">
      <alignment vertical="center"/>
      <protection locked="0"/>
    </xf>
    <xf numFmtId="0" fontId="5" fillId="10" borderId="1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vertical="center"/>
      <protection locked="0"/>
    </xf>
    <xf numFmtId="0" fontId="5" fillId="0" borderId="9" xfId="31" applyFont="1" applyBorder="1" applyAlignment="1" applyProtection="1">
      <alignment vertical="center"/>
      <protection locked="0"/>
    </xf>
    <xf numFmtId="0" fontId="5" fillId="0" borderId="26" xfId="31" applyFont="1" applyFill="1" applyBorder="1" applyAlignment="1" applyProtection="1">
      <alignment horizontal="left" vertical="center" wrapText="1"/>
      <protection locked="0"/>
    </xf>
    <xf numFmtId="0" fontId="5" fillId="0" borderId="28" xfId="31" applyFont="1" applyFill="1" applyBorder="1" applyAlignment="1" applyProtection="1">
      <alignment vertical="center"/>
      <protection locked="0"/>
    </xf>
    <xf numFmtId="0" fontId="5" fillId="0" borderId="27" xfId="31" applyFont="1" applyFill="1" applyBorder="1" applyAlignment="1" applyProtection="1">
      <alignment vertical="center"/>
      <protection locked="0"/>
    </xf>
    <xf numFmtId="0" fontId="41" fillId="11" borderId="70" xfId="31" applyFont="1" applyFill="1" applyBorder="1" applyAlignment="1" applyProtection="1">
      <alignment horizontal="right" vertical="center"/>
    </xf>
    <xf numFmtId="0" fontId="41" fillId="11" borderId="71" xfId="31" applyFont="1" applyFill="1" applyBorder="1" applyAlignment="1" applyProtection="1">
      <alignment horizontal="right" vertical="center"/>
    </xf>
    <xf numFmtId="0" fontId="5" fillId="10" borderId="26" xfId="31" applyFont="1" applyFill="1" applyBorder="1" applyAlignment="1" applyProtection="1">
      <alignment horizontal="right" vertical="center"/>
      <protection locked="0"/>
    </xf>
    <xf numFmtId="0" fontId="5" fillId="0" borderId="26" xfId="31" applyFont="1" applyBorder="1" applyAlignment="1" applyProtection="1">
      <alignment vertical="center"/>
      <protection locked="0"/>
    </xf>
    <xf numFmtId="0" fontId="5" fillId="0" borderId="84" xfId="31" applyFont="1" applyBorder="1" applyAlignment="1" applyProtection="1">
      <alignment vertical="center"/>
      <protection locked="0"/>
    </xf>
    <xf numFmtId="0" fontId="41" fillId="11" borderId="72" xfId="31" applyFont="1" applyFill="1" applyBorder="1" applyAlignment="1" applyProtection="1">
      <alignment horizontal="right" vertical="center" wrapText="1"/>
    </xf>
    <xf numFmtId="0" fontId="41" fillId="11" borderId="73" xfId="31" applyFont="1" applyFill="1" applyBorder="1" applyAlignment="1" applyProtection="1">
      <alignment horizontal="right" vertical="center" wrapText="1"/>
    </xf>
    <xf numFmtId="0" fontId="5" fillId="0" borderId="18" xfId="31" applyFont="1" applyFill="1" applyBorder="1" applyAlignment="1" applyProtection="1">
      <alignment horizontal="left" vertical="center" wrapText="1"/>
      <protection locked="0"/>
    </xf>
    <xf numFmtId="0" fontId="5" fillId="0" borderId="86" xfId="31" applyFont="1" applyFill="1" applyBorder="1" applyAlignment="1" applyProtection="1">
      <alignment vertical="center"/>
      <protection locked="0"/>
    </xf>
    <xf numFmtId="0" fontId="5" fillId="0" borderId="87" xfId="31" applyFont="1" applyFill="1" applyBorder="1" applyAlignment="1" applyProtection="1">
      <alignment vertical="center"/>
      <protection locked="0"/>
    </xf>
    <xf numFmtId="0" fontId="41" fillId="11" borderId="88" xfId="31" applyFont="1" applyFill="1" applyBorder="1" applyAlignment="1" applyProtection="1">
      <alignment horizontal="right" vertical="center"/>
    </xf>
    <xf numFmtId="0" fontId="5" fillId="10" borderId="18" xfId="31" applyFont="1" applyFill="1" applyBorder="1" applyAlignment="1" applyProtection="1">
      <alignment horizontal="right" vertical="center"/>
      <protection locked="0"/>
    </xf>
    <xf numFmtId="0" fontId="5" fillId="0" borderId="18" xfId="31" applyFont="1" applyBorder="1" applyAlignment="1" applyProtection="1">
      <alignment vertical="center"/>
      <protection locked="0"/>
    </xf>
    <xf numFmtId="0" fontId="5" fillId="0" borderId="19" xfId="31" applyFont="1" applyBorder="1" applyAlignment="1" applyProtection="1">
      <alignment vertical="center"/>
      <protection locked="0"/>
    </xf>
    <xf numFmtId="0" fontId="27" fillId="4" borderId="6" xfId="0" applyFont="1" applyFill="1" applyBorder="1" applyAlignment="1">
      <alignment horizontal="center" wrapText="1"/>
    </xf>
    <xf numFmtId="0" fontId="27" fillId="4" borderId="7" xfId="0" applyFont="1" applyFill="1" applyBorder="1" applyAlignment="1">
      <alignment horizontal="center" wrapText="1"/>
    </xf>
    <xf numFmtId="0" fontId="27" fillId="4" borderId="8" xfId="0" applyFont="1" applyFill="1" applyBorder="1" applyAlignment="1">
      <alignment horizont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</cellXfs>
  <cellStyles count="33">
    <cellStyle name="Currency" xfId="1" builtinId="4"/>
    <cellStyle name="Currency 13" xfId="20" xr:uid="{00000000-0005-0000-0000-000001000000}"/>
    <cellStyle name="Currency 15" xfId="6" xr:uid="{00000000-0005-0000-0000-000002000000}"/>
    <cellStyle name="Currency 2" xfId="7" xr:uid="{00000000-0005-0000-0000-000003000000}"/>
    <cellStyle name="Currency 3" xfId="8" xr:uid="{00000000-0005-0000-0000-000004000000}"/>
    <cellStyle name="Currency 4" xfId="9" xr:uid="{00000000-0005-0000-0000-000005000000}"/>
    <cellStyle name="Currency 5" xfId="10" xr:uid="{00000000-0005-0000-0000-000006000000}"/>
    <cellStyle name="Currency 6" xfId="11" xr:uid="{00000000-0005-0000-0000-000007000000}"/>
    <cellStyle name="Currency 7" xfId="12" xr:uid="{00000000-0005-0000-0000-000008000000}"/>
    <cellStyle name="Currency 8" xfId="28" xr:uid="{00000000-0005-0000-0000-000009000000}"/>
    <cellStyle name="Hyperlink" xfId="2" builtinId="8"/>
    <cellStyle name="Hyperlink 2" xfId="21" xr:uid="{00000000-0005-0000-0000-00000B000000}"/>
    <cellStyle name="Hyperlink 3" xfId="26" xr:uid="{00000000-0005-0000-0000-00000C000000}"/>
    <cellStyle name="Hyperlink 4" xfId="29" xr:uid="{00000000-0005-0000-0000-00000D000000}"/>
    <cellStyle name="Normal" xfId="0" builtinId="0"/>
    <cellStyle name="Normal 10" xfId="22" xr:uid="{00000000-0005-0000-0000-00000F000000}"/>
    <cellStyle name="Normal 11" xfId="27" xr:uid="{00000000-0005-0000-0000-000010000000}"/>
    <cellStyle name="Normal 12" xfId="31" xr:uid="{00000000-0005-0000-0000-000011000000}"/>
    <cellStyle name="Normal 12 2" xfId="32" xr:uid="{00000000-0005-0000-0000-000012000000}"/>
    <cellStyle name="Normal 2" xfId="4" xr:uid="{00000000-0005-0000-0000-000013000000}"/>
    <cellStyle name="Normal 2 2" xfId="23" xr:uid="{00000000-0005-0000-0000-000014000000}"/>
    <cellStyle name="Normal 21" xfId="13" xr:uid="{00000000-0005-0000-0000-000015000000}"/>
    <cellStyle name="Normal 3" xfId="14" xr:uid="{00000000-0005-0000-0000-000016000000}"/>
    <cellStyle name="Normal 4" xfId="15" xr:uid="{00000000-0005-0000-0000-000017000000}"/>
    <cellStyle name="Normal 5" xfId="16" xr:uid="{00000000-0005-0000-0000-000018000000}"/>
    <cellStyle name="Normal 6" xfId="17" xr:uid="{00000000-0005-0000-0000-000019000000}"/>
    <cellStyle name="Normal 7" xfId="18" xr:uid="{00000000-0005-0000-0000-00001A000000}"/>
    <cellStyle name="Normal 8" xfId="19" xr:uid="{00000000-0005-0000-0000-00001B000000}"/>
    <cellStyle name="Normal 9" xfId="25" xr:uid="{00000000-0005-0000-0000-00001C000000}"/>
    <cellStyle name="Normal_Sheet1" xfId="3" xr:uid="{00000000-0005-0000-0000-00001D000000}"/>
    <cellStyle name="Percent" xfId="5" builtinId="5"/>
    <cellStyle name="Percent 2" xfId="24" xr:uid="{00000000-0005-0000-0000-00001F000000}"/>
    <cellStyle name="Percent 3" xfId="30" xr:uid="{00000000-0005-0000-0000-000020000000}"/>
  </cellStyles>
  <dxfs count="25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2A72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309561</xdr:colOff>
      <xdr:row>0</xdr:row>
      <xdr:rowOff>226221</xdr:rowOff>
    </xdr:from>
    <xdr:to>
      <xdr:col>0</xdr:col>
      <xdr:colOff>2809874</xdr:colOff>
      <xdr:row>0</xdr:row>
      <xdr:rowOff>2051989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1" y="226221"/>
          <a:ext cx="2500313" cy="182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200026</xdr:rowOff>
    </xdr:from>
    <xdr:to>
      <xdr:col>3</xdr:col>
      <xdr:colOff>376307</xdr:colOff>
      <xdr:row>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0026"/>
          <a:ext cx="1747907" cy="1276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3</xdr:row>
          <xdr:rowOff>1000125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314325</xdr:colOff>
          <xdr:row>2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476252</xdr:colOff>
      <xdr:row>0</xdr:row>
      <xdr:rowOff>11906</xdr:rowOff>
    </xdr:from>
    <xdr:to>
      <xdr:col>1</xdr:col>
      <xdr:colOff>726282</xdr:colOff>
      <xdr:row>2</xdr:row>
      <xdr:rowOff>441001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2" y="11906"/>
          <a:ext cx="1631155" cy="11910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FFF557-CD10-B240-BB55-309F07511B63}" name="Table5" displayName="Table5" ref="A1:J18" totalsRowShown="0" headerRowDxfId="11" dataDxfId="10">
  <autoFilter ref="A1:J18" xr:uid="{A2A693EB-16AB-B64D-8745-BB2498FE0BD3}"/>
  <tableColumns count="10">
    <tableColumn id="1" xr3:uid="{0FD4502C-F439-BC49-9555-0452CE4326B0}" name="Family" dataDxfId="9"/>
    <tableColumn id="2" xr3:uid="{B85490D6-ED16-B44E-A3B0-A74FDCE03C66}" name="Essentials" dataDxfId="8"/>
    <tableColumn id="3" xr3:uid="{D3889B5B-47E0-4640-9D62-6D02759F939D}" name="Bulk" dataDxfId="7"/>
    <tableColumn id="4" xr3:uid="{980F76F1-18F2-C14F-A440-EBD3E00DBE00}" name="Dairy" dataDxfId="6"/>
    <tableColumn id="5" xr3:uid="{5DB7F6DE-F118-1C43-9B86-D7F1496A01B4}" name="Frozen" dataDxfId="5"/>
    <tableColumn id="6" xr3:uid="{FC71DEA6-DE53-F140-88F3-AB5923F3FE75}" name="Baking" dataDxfId="4"/>
    <tableColumn id="7" xr3:uid="{D446D322-5A46-8D4C-9844-A51B9CB0D9E9}" name="Beverage" dataDxfId="3"/>
    <tableColumn id="8" xr3:uid="{51F85EB4-350F-CD42-8FC1-E42371470BC9}" name="Breakfast" dataDxfId="2"/>
    <tableColumn id="9" xr3:uid="{338D381A-5D38-4043-A46F-578F0A8FF345}" name="Candy_Snacks" dataDxfId="1"/>
    <tableColumn id="10" xr3:uid="{938E0B3B-75A5-1A4D-9AFD-3DC5C9533ADE}" name="Meal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showGridLines="0" tabSelected="1" zoomScale="80" zoomScaleNormal="80" workbookViewId="0">
      <selection activeCell="A2" sqref="A2"/>
    </sheetView>
  </sheetViews>
  <sheetFormatPr defaultColWidth="12.140625" defaultRowHeight="21" x14ac:dyDescent="0.35"/>
  <cols>
    <col min="1" max="1" width="48.42578125" style="87" customWidth="1"/>
    <col min="2" max="2" width="111.140625" style="87" customWidth="1"/>
    <col min="3" max="3" width="12.140625" style="88"/>
    <col min="4" max="4" width="15.7109375" style="87" bestFit="1" customWidth="1"/>
    <col min="5" max="5" width="15.28515625" style="87" bestFit="1" customWidth="1"/>
    <col min="6" max="6" width="12.140625" style="92"/>
    <col min="7" max="7" width="12.140625" style="93"/>
    <col min="8" max="10" width="12.140625" style="92"/>
    <col min="11" max="12" width="12.140625" style="87"/>
    <col min="13" max="13" width="12.140625" style="87" customWidth="1"/>
    <col min="14" max="14" width="13.140625" style="87" customWidth="1"/>
    <col min="15" max="16" width="12.140625" style="87"/>
    <col min="17" max="17" width="14" style="87" customWidth="1"/>
    <col min="18" max="18" width="8.42578125" style="87" bestFit="1" customWidth="1"/>
    <col min="19" max="19" width="7.42578125" style="87" bestFit="1" customWidth="1"/>
    <col min="20" max="20" width="7.140625" style="87" bestFit="1" customWidth="1"/>
    <col min="21" max="21" width="6.28515625" style="87" bestFit="1" customWidth="1"/>
    <col min="22" max="22" width="8.7109375" style="87" bestFit="1" customWidth="1"/>
    <col min="23" max="23" width="5.28515625" style="87" bestFit="1" customWidth="1"/>
    <col min="24" max="24" width="4.7109375" style="87" bestFit="1" customWidth="1"/>
    <col min="25" max="25" width="6" style="87" bestFit="1" customWidth="1"/>
    <col min="26" max="26" width="8.7109375" style="87" bestFit="1" customWidth="1"/>
    <col min="27" max="27" width="8.42578125" style="87" bestFit="1" customWidth="1"/>
    <col min="28" max="28" width="5.28515625" style="87" bestFit="1" customWidth="1"/>
    <col min="29" max="29" width="5.42578125" style="87" bestFit="1" customWidth="1"/>
    <col min="30" max="30" width="10" style="87" bestFit="1" customWidth="1"/>
    <col min="31" max="31" width="5.7109375" style="87" bestFit="1" customWidth="1"/>
    <col min="32" max="32" width="4.42578125" style="87" bestFit="1" customWidth="1"/>
    <col min="33" max="33" width="6.42578125" style="87" bestFit="1" customWidth="1"/>
    <col min="34" max="34" width="6.28515625" style="87" bestFit="1" customWidth="1"/>
    <col min="35" max="35" width="12.140625" style="87"/>
    <col min="36" max="36" width="12.140625" style="90"/>
    <col min="37" max="16384" width="12.140625" style="87"/>
  </cols>
  <sheetData>
    <row r="1" spans="1:36" ht="171.95" customHeight="1" x14ac:dyDescent="0.35">
      <c r="B1" s="223" t="s">
        <v>155</v>
      </c>
      <c r="F1" s="87"/>
      <c r="G1" s="87"/>
      <c r="H1" s="87"/>
      <c r="I1" s="89"/>
      <c r="J1" s="89"/>
    </row>
    <row r="2" spans="1:36" s="104" customFormat="1" ht="60" customHeight="1" x14ac:dyDescent="0.25">
      <c r="A2" s="102" t="s">
        <v>154</v>
      </c>
      <c r="B2" s="103" t="s">
        <v>153</v>
      </c>
    </row>
    <row r="3" spans="1:36" s="104" customFormat="1" ht="60" customHeight="1" x14ac:dyDescent="0.25">
      <c r="A3" s="102" t="s">
        <v>152</v>
      </c>
      <c r="B3" s="103" t="s">
        <v>151</v>
      </c>
    </row>
    <row r="4" spans="1:36" s="104" customFormat="1" ht="60" customHeight="1" x14ac:dyDescent="0.25">
      <c r="A4" s="102" t="s">
        <v>150</v>
      </c>
      <c r="B4" s="103"/>
    </row>
    <row r="5" spans="1:36" s="104" customFormat="1" ht="60" customHeight="1" x14ac:dyDescent="0.25">
      <c r="A5" s="102" t="s">
        <v>149</v>
      </c>
      <c r="B5" s="103"/>
    </row>
    <row r="6" spans="1:36" s="104" customFormat="1" ht="60" customHeight="1" x14ac:dyDescent="0.25">
      <c r="A6" s="102" t="s">
        <v>303</v>
      </c>
      <c r="B6" s="103"/>
    </row>
    <row r="7" spans="1:36" s="104" customFormat="1" ht="60" customHeight="1" x14ac:dyDescent="0.25">
      <c r="A7" s="102" t="s">
        <v>148</v>
      </c>
      <c r="B7" s="103"/>
    </row>
    <row r="8" spans="1:36" s="104" customFormat="1" ht="60" customHeight="1" x14ac:dyDescent="0.25">
      <c r="A8" s="102" t="s">
        <v>304</v>
      </c>
      <c r="B8" s="103"/>
    </row>
    <row r="9" spans="1:36" s="104" customFormat="1" ht="60" customHeight="1" x14ac:dyDescent="0.25">
      <c r="A9" s="102" t="s">
        <v>147</v>
      </c>
      <c r="B9" s="103"/>
    </row>
    <row r="10" spans="1:36" s="104" customFormat="1" ht="60" customHeight="1" x14ac:dyDescent="0.25">
      <c r="A10" s="105" t="s">
        <v>305</v>
      </c>
      <c r="B10" s="103"/>
    </row>
    <row r="11" spans="1:36" s="104" customFormat="1" ht="60" customHeight="1" x14ac:dyDescent="0.25">
      <c r="A11" s="102" t="s">
        <v>146</v>
      </c>
      <c r="B11" s="103"/>
    </row>
    <row r="12" spans="1:36" s="104" customFormat="1" ht="60" customHeight="1" x14ac:dyDescent="0.25">
      <c r="A12" s="102" t="s">
        <v>306</v>
      </c>
      <c r="B12" s="103"/>
    </row>
    <row r="13" spans="1:36" s="104" customFormat="1" ht="60" customHeight="1" x14ac:dyDescent="0.25">
      <c r="A13" s="102" t="s">
        <v>145</v>
      </c>
      <c r="B13" s="103"/>
    </row>
    <row r="14" spans="1:36" s="104" customFormat="1" ht="60" customHeight="1" x14ac:dyDescent="0.25">
      <c r="A14" s="105" t="s">
        <v>144</v>
      </c>
      <c r="B14" s="103"/>
    </row>
    <row r="15" spans="1:36" s="104" customFormat="1" ht="60" customHeight="1" thickBot="1" x14ac:dyDescent="0.3">
      <c r="A15" s="106" t="s">
        <v>143</v>
      </c>
      <c r="B15" s="107"/>
    </row>
    <row r="16" spans="1:36" s="91" customFormat="1" x14ac:dyDescent="0.35">
      <c r="A16" s="94"/>
      <c r="B16" s="97"/>
      <c r="C16" s="95"/>
      <c r="F16" s="99"/>
      <c r="G16" s="100"/>
      <c r="H16" s="99"/>
      <c r="I16" s="99"/>
      <c r="J16" s="99"/>
      <c r="AJ16" s="96"/>
    </row>
    <row r="17" spans="1:36" s="91" customFormat="1" x14ac:dyDescent="0.35">
      <c r="A17" s="94"/>
      <c r="B17" s="97"/>
      <c r="C17" s="95"/>
      <c r="F17" s="99"/>
      <c r="G17" s="100"/>
      <c r="H17" s="99"/>
      <c r="I17" s="99"/>
      <c r="J17" s="99"/>
      <c r="AJ17" s="96"/>
    </row>
    <row r="18" spans="1:36" s="91" customFormat="1" x14ac:dyDescent="0.35">
      <c r="A18" s="94"/>
      <c r="B18" s="97"/>
      <c r="C18" s="95"/>
      <c r="F18" s="99"/>
      <c r="G18" s="100"/>
      <c r="H18" s="99"/>
      <c r="I18" s="99"/>
      <c r="J18" s="99"/>
      <c r="AJ18" s="96"/>
    </row>
    <row r="19" spans="1:36" s="91" customFormat="1" x14ac:dyDescent="0.35">
      <c r="A19" s="94"/>
      <c r="B19" s="97"/>
      <c r="C19" s="95"/>
      <c r="F19" s="99"/>
      <c r="G19" s="100"/>
      <c r="H19" s="99"/>
      <c r="I19" s="99"/>
      <c r="J19" s="99"/>
      <c r="AJ19" s="96"/>
    </row>
    <row r="20" spans="1:36" s="91" customFormat="1" x14ac:dyDescent="0.35">
      <c r="A20" s="94"/>
      <c r="B20" s="97"/>
      <c r="C20" s="95"/>
      <c r="F20" s="99"/>
      <c r="G20" s="100"/>
      <c r="H20" s="99"/>
      <c r="I20" s="99"/>
      <c r="J20" s="99"/>
      <c r="AJ20" s="96"/>
    </row>
    <row r="21" spans="1:36" s="91" customFormat="1" x14ac:dyDescent="0.35">
      <c r="A21" s="94"/>
      <c r="B21" s="97"/>
      <c r="C21" s="95"/>
      <c r="F21" s="99"/>
      <c r="G21" s="100"/>
      <c r="H21" s="99"/>
      <c r="I21" s="99"/>
      <c r="J21" s="99"/>
      <c r="AJ21" s="96"/>
    </row>
    <row r="22" spans="1:36" s="91" customFormat="1" x14ac:dyDescent="0.35">
      <c r="A22" s="95"/>
      <c r="C22" s="95"/>
      <c r="F22" s="99"/>
      <c r="G22" s="100"/>
      <c r="H22" s="99"/>
      <c r="I22" s="99"/>
      <c r="J22" s="99"/>
      <c r="AJ22" s="96"/>
    </row>
    <row r="23" spans="1:36" s="91" customFormat="1" x14ac:dyDescent="0.35">
      <c r="A23" s="94"/>
      <c r="B23" s="97"/>
      <c r="C23" s="95"/>
      <c r="F23" s="99"/>
      <c r="G23" s="100"/>
      <c r="H23" s="99"/>
      <c r="I23" s="99"/>
      <c r="J23" s="99"/>
      <c r="AJ23" s="96"/>
    </row>
    <row r="24" spans="1:36" s="91" customFormat="1" x14ac:dyDescent="0.35">
      <c r="A24" s="94"/>
      <c r="B24" s="97"/>
      <c r="C24" s="95"/>
      <c r="F24" s="99"/>
      <c r="G24" s="100"/>
      <c r="H24" s="99"/>
      <c r="I24" s="99"/>
      <c r="J24" s="99"/>
      <c r="AJ24" s="96"/>
    </row>
    <row r="25" spans="1:36" s="91" customFormat="1" x14ac:dyDescent="0.35">
      <c r="A25" s="94"/>
      <c r="B25" s="97"/>
      <c r="C25" s="95"/>
      <c r="F25" s="99"/>
      <c r="G25" s="100"/>
      <c r="H25" s="99"/>
      <c r="I25" s="99"/>
      <c r="J25" s="99"/>
      <c r="AJ25" s="96"/>
    </row>
    <row r="26" spans="1:36" s="91" customFormat="1" x14ac:dyDescent="0.35">
      <c r="A26" s="94"/>
      <c r="B26" s="98"/>
      <c r="C26" s="95"/>
      <c r="F26" s="99"/>
      <c r="G26" s="100"/>
      <c r="H26" s="99"/>
      <c r="I26" s="99"/>
      <c r="J26" s="99"/>
      <c r="AJ26" s="96"/>
    </row>
    <row r="27" spans="1:36" s="91" customFormat="1" x14ac:dyDescent="0.35">
      <c r="A27" s="94"/>
      <c r="B27" s="101"/>
      <c r="C27" s="95"/>
      <c r="F27" s="99"/>
      <c r="G27" s="100"/>
      <c r="H27" s="99"/>
      <c r="I27" s="99"/>
      <c r="J27" s="99"/>
      <c r="AJ27" s="96"/>
    </row>
  </sheetData>
  <sheetProtection selectLockedCells="1"/>
  <pageMargins left="0.75" right="0.75" top="1" bottom="1" header="0.5" footer="0.5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7"/>
  <sheetViews>
    <sheetView workbookViewId="0">
      <selection activeCell="B1" sqref="B1"/>
    </sheetView>
  </sheetViews>
  <sheetFormatPr defaultColWidth="9.140625" defaultRowHeight="15" x14ac:dyDescent="0.25"/>
  <cols>
    <col min="1" max="1" width="15" style="8" bestFit="1" customWidth="1"/>
    <col min="2" max="2" width="33.140625" style="8" customWidth="1"/>
    <col min="3" max="3" width="30.28515625" style="8" bestFit="1" customWidth="1"/>
    <col min="4" max="4" width="33.140625" style="8" bestFit="1" customWidth="1"/>
    <col min="5" max="5" width="23.7109375" style="8" bestFit="1" customWidth="1"/>
    <col min="6" max="16384" width="9.140625" style="8"/>
  </cols>
  <sheetData>
    <row r="1" spans="1:5" x14ac:dyDescent="0.25">
      <c r="A1" s="10" t="s">
        <v>102</v>
      </c>
      <c r="B1" s="10" t="s">
        <v>14</v>
      </c>
      <c r="C1" s="10" t="s">
        <v>101</v>
      </c>
      <c r="D1" s="10" t="s">
        <v>99</v>
      </c>
      <c r="E1" s="10" t="s">
        <v>100</v>
      </c>
    </row>
    <row r="2" spans="1:5" x14ac:dyDescent="0.25">
      <c r="A2" s="8" t="s">
        <v>14</v>
      </c>
      <c r="B2" s="8" t="s">
        <v>34</v>
      </c>
      <c r="C2" s="8" t="s">
        <v>36</v>
      </c>
      <c r="D2" s="20" t="s">
        <v>115</v>
      </c>
      <c r="E2" s="8" t="s">
        <v>37</v>
      </c>
    </row>
    <row r="3" spans="1:5" x14ac:dyDescent="0.25">
      <c r="A3" s="8" t="s">
        <v>99</v>
      </c>
      <c r="B3" s="8" t="s">
        <v>35</v>
      </c>
      <c r="D3" s="20" t="s">
        <v>37</v>
      </c>
      <c r="E3" s="8" t="s">
        <v>59</v>
      </c>
    </row>
    <row r="4" spans="1:5" x14ac:dyDescent="0.25">
      <c r="A4" s="8" t="s">
        <v>100</v>
      </c>
      <c r="B4" s="8" t="s">
        <v>38</v>
      </c>
      <c r="D4" s="8" t="s">
        <v>43</v>
      </c>
      <c r="E4" s="8" t="s">
        <v>60</v>
      </c>
    </row>
    <row r="5" spans="1:5" x14ac:dyDescent="0.25">
      <c r="A5" s="8" t="s">
        <v>101</v>
      </c>
      <c r="B5" s="8" t="s">
        <v>39</v>
      </c>
      <c r="D5" s="8" t="s">
        <v>48</v>
      </c>
      <c r="E5" s="8" t="s">
        <v>61</v>
      </c>
    </row>
    <row r="6" spans="1:5" x14ac:dyDescent="0.25">
      <c r="B6" s="8" t="s">
        <v>40</v>
      </c>
      <c r="D6" s="8" t="s">
        <v>49</v>
      </c>
      <c r="E6" s="8" t="s">
        <v>62</v>
      </c>
    </row>
    <row r="7" spans="1:5" x14ac:dyDescent="0.25">
      <c r="B7" s="8" t="s">
        <v>41</v>
      </c>
      <c r="D7" s="8" t="s">
        <v>50</v>
      </c>
      <c r="E7" s="8" t="s">
        <v>63</v>
      </c>
    </row>
    <row r="8" spans="1:5" x14ac:dyDescent="0.25">
      <c r="B8" s="8" t="s">
        <v>42</v>
      </c>
      <c r="D8" s="8" t="s">
        <v>51</v>
      </c>
      <c r="E8" s="8" t="s">
        <v>64</v>
      </c>
    </row>
    <row r="9" spans="1:5" x14ac:dyDescent="0.25">
      <c r="B9" s="8" t="s">
        <v>44</v>
      </c>
      <c r="D9" s="8" t="s">
        <v>52</v>
      </c>
      <c r="E9" s="8" t="s">
        <v>65</v>
      </c>
    </row>
    <row r="10" spans="1:5" x14ac:dyDescent="0.25">
      <c r="B10" s="8" t="s">
        <v>117</v>
      </c>
      <c r="D10" s="8" t="s">
        <v>53</v>
      </c>
      <c r="E10" s="8" t="s">
        <v>69</v>
      </c>
    </row>
    <row r="11" spans="1:5" x14ac:dyDescent="0.25">
      <c r="B11" s="8" t="s">
        <v>113</v>
      </c>
      <c r="D11" s="8" t="s">
        <v>55</v>
      </c>
    </row>
    <row r="12" spans="1:5" x14ac:dyDescent="0.25">
      <c r="B12" s="8" t="s">
        <v>45</v>
      </c>
      <c r="D12" s="8" t="s">
        <v>57</v>
      </c>
    </row>
    <row r="13" spans="1:5" x14ac:dyDescent="0.25">
      <c r="B13" s="8" t="s">
        <v>46</v>
      </c>
      <c r="D13" s="8" t="s">
        <v>119</v>
      </c>
    </row>
    <row r="14" spans="1:5" x14ac:dyDescent="0.25">
      <c r="B14" s="8" t="s">
        <v>47</v>
      </c>
      <c r="D14" s="8" t="s">
        <v>70</v>
      </c>
    </row>
    <row r="15" spans="1:5" x14ac:dyDescent="0.25">
      <c r="B15" s="8" t="s">
        <v>54</v>
      </c>
      <c r="D15" s="8" t="s">
        <v>71</v>
      </c>
    </row>
    <row r="16" spans="1:5" x14ac:dyDescent="0.25">
      <c r="B16" s="8" t="s">
        <v>116</v>
      </c>
      <c r="D16" s="8" t="s">
        <v>120</v>
      </c>
    </row>
    <row r="17" spans="2:4" x14ac:dyDescent="0.25">
      <c r="B17" s="8" t="s">
        <v>56</v>
      </c>
      <c r="D17" s="8" t="s">
        <v>80</v>
      </c>
    </row>
    <row r="18" spans="2:4" x14ac:dyDescent="0.25">
      <c r="B18" s="8" t="s">
        <v>58</v>
      </c>
      <c r="D18" s="8" t="s">
        <v>118</v>
      </c>
    </row>
    <row r="19" spans="2:4" x14ac:dyDescent="0.25">
      <c r="B19" s="8" t="s">
        <v>66</v>
      </c>
      <c r="D19" s="8" t="s">
        <v>97</v>
      </c>
    </row>
    <row r="20" spans="2:4" x14ac:dyDescent="0.25">
      <c r="B20" s="8" t="s">
        <v>124</v>
      </c>
    </row>
    <row r="21" spans="2:4" x14ac:dyDescent="0.25">
      <c r="B21" s="8" t="s">
        <v>67</v>
      </c>
    </row>
    <row r="22" spans="2:4" x14ac:dyDescent="0.25">
      <c r="B22" s="8" t="s">
        <v>68</v>
      </c>
    </row>
    <row r="23" spans="2:4" x14ac:dyDescent="0.25">
      <c r="B23" s="8" t="s">
        <v>72</v>
      </c>
    </row>
    <row r="24" spans="2:4" x14ac:dyDescent="0.25">
      <c r="B24" s="8" t="s">
        <v>73</v>
      </c>
    </row>
    <row r="25" spans="2:4" x14ac:dyDescent="0.25">
      <c r="B25" s="8" t="s">
        <v>74</v>
      </c>
    </row>
    <row r="26" spans="2:4" x14ac:dyDescent="0.25">
      <c r="B26" s="8" t="s">
        <v>75</v>
      </c>
    </row>
    <row r="27" spans="2:4" x14ac:dyDescent="0.25">
      <c r="B27" s="8" t="s">
        <v>76</v>
      </c>
    </row>
    <row r="28" spans="2:4" x14ac:dyDescent="0.25">
      <c r="B28" s="8" t="s">
        <v>77</v>
      </c>
    </row>
    <row r="29" spans="2:4" x14ac:dyDescent="0.25">
      <c r="B29" s="8" t="s">
        <v>78</v>
      </c>
    </row>
    <row r="30" spans="2:4" x14ac:dyDescent="0.25">
      <c r="B30" s="8" t="s">
        <v>79</v>
      </c>
    </row>
    <row r="31" spans="2:4" x14ac:dyDescent="0.25">
      <c r="B31" s="8" t="s">
        <v>81</v>
      </c>
    </row>
    <row r="32" spans="2:4" x14ac:dyDescent="0.25">
      <c r="B32" s="8" t="s">
        <v>82</v>
      </c>
    </row>
    <row r="33" spans="2:2" x14ac:dyDescent="0.25">
      <c r="B33" s="8" t="s">
        <v>83</v>
      </c>
    </row>
    <row r="34" spans="2:2" x14ac:dyDescent="0.25">
      <c r="B34" s="8" t="s">
        <v>84</v>
      </c>
    </row>
    <row r="35" spans="2:2" x14ac:dyDescent="0.25">
      <c r="B35" s="8" t="s">
        <v>85</v>
      </c>
    </row>
    <row r="36" spans="2:2" x14ac:dyDescent="0.25">
      <c r="B36" s="8" t="s">
        <v>86</v>
      </c>
    </row>
    <row r="37" spans="2:2" x14ac:dyDescent="0.25">
      <c r="B37" s="8" t="s">
        <v>87</v>
      </c>
    </row>
    <row r="38" spans="2:2" x14ac:dyDescent="0.25">
      <c r="B38" s="8" t="s">
        <v>88</v>
      </c>
    </row>
    <row r="39" spans="2:2" x14ac:dyDescent="0.25">
      <c r="B39" s="8" t="s">
        <v>89</v>
      </c>
    </row>
    <row r="40" spans="2:2" x14ac:dyDescent="0.25">
      <c r="B40" s="8" t="s">
        <v>90</v>
      </c>
    </row>
    <row r="41" spans="2:2" x14ac:dyDescent="0.25">
      <c r="B41" s="8" t="s">
        <v>91</v>
      </c>
    </row>
    <row r="42" spans="2:2" x14ac:dyDescent="0.25">
      <c r="B42" s="8" t="s">
        <v>92</v>
      </c>
    </row>
    <row r="43" spans="2:2" x14ac:dyDescent="0.25">
      <c r="B43" s="8" t="s">
        <v>93</v>
      </c>
    </row>
    <row r="44" spans="2:2" x14ac:dyDescent="0.25">
      <c r="B44" s="8" t="s">
        <v>94</v>
      </c>
    </row>
    <row r="45" spans="2:2" x14ac:dyDescent="0.25">
      <c r="B45" s="8" t="s">
        <v>114</v>
      </c>
    </row>
    <row r="46" spans="2:2" x14ac:dyDescent="0.25">
      <c r="B46" s="8" t="s">
        <v>95</v>
      </c>
    </row>
    <row r="47" spans="2:2" x14ac:dyDescent="0.25">
      <c r="B47" s="8" t="s">
        <v>96</v>
      </c>
    </row>
  </sheetData>
  <sortState xmlns:xlrd2="http://schemas.microsoft.com/office/spreadsheetml/2017/richdata2" ref="B2:B47">
    <sortCondition ref="B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2"/>
  <sheetViews>
    <sheetView showGridLines="0" workbookViewId="0">
      <selection activeCell="B10" sqref="B10:J10"/>
    </sheetView>
  </sheetViews>
  <sheetFormatPr defaultColWidth="7.85546875" defaultRowHeight="15" x14ac:dyDescent="0.25"/>
  <cols>
    <col min="1" max="1" width="16.42578125" style="109" customWidth="1"/>
    <col min="2" max="2" width="3.85546875" style="109" customWidth="1"/>
    <col min="3" max="3" width="3.7109375" style="109" customWidth="1"/>
    <col min="4" max="4" width="15" style="109" customWidth="1"/>
    <col min="5" max="5" width="2.85546875" style="109" customWidth="1"/>
    <col min="6" max="6" width="7.85546875" style="109"/>
    <col min="7" max="7" width="4.7109375" style="109" customWidth="1"/>
    <col min="8" max="8" width="5.7109375" style="109" customWidth="1"/>
    <col min="9" max="9" width="3.85546875" style="109" customWidth="1"/>
    <col min="10" max="10" width="4.42578125" style="109" customWidth="1"/>
    <col min="11" max="11" width="10.140625" style="109" customWidth="1"/>
    <col min="12" max="12" width="8" style="109" customWidth="1"/>
    <col min="13" max="13" width="1.42578125" style="109" customWidth="1"/>
    <col min="14" max="14" width="1.28515625" style="109" customWidth="1"/>
    <col min="15" max="17" width="4.140625" style="109" customWidth="1"/>
    <col min="18" max="18" width="4.85546875" style="109" customWidth="1"/>
    <col min="19" max="19" width="3.42578125" style="109" customWidth="1"/>
    <col min="20" max="20" width="2.7109375" style="109" customWidth="1"/>
    <col min="21" max="21" width="7.140625" style="109" customWidth="1"/>
    <col min="22" max="22" width="8.7109375" style="109" customWidth="1"/>
    <col min="23" max="23" width="1.28515625" style="109" customWidth="1"/>
    <col min="24" max="28" width="3" style="109" customWidth="1"/>
    <col min="29" max="29" width="1.7109375" style="109" customWidth="1"/>
    <col min="30" max="16384" width="7.85546875" style="108"/>
  </cols>
  <sheetData>
    <row r="1" spans="1:29" ht="17.25" customHeight="1" x14ac:dyDescent="0.25">
      <c r="A1" s="108"/>
      <c r="B1" s="108"/>
      <c r="C1" s="108"/>
      <c r="D1" s="108"/>
      <c r="F1" s="148"/>
      <c r="G1" s="148"/>
      <c r="H1" s="148"/>
      <c r="I1" s="148"/>
      <c r="J1" s="148"/>
      <c r="K1" s="147"/>
      <c r="L1" s="147"/>
      <c r="R1" s="252" t="s">
        <v>302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161"/>
    </row>
    <row r="2" spans="1:29" ht="21.75" customHeight="1" x14ac:dyDescent="0.25">
      <c r="A2" s="108"/>
      <c r="B2" s="108"/>
      <c r="C2" s="108"/>
      <c r="D2" s="254" t="s">
        <v>232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142</v>
      </c>
      <c r="S2" s="256"/>
      <c r="T2" s="257"/>
      <c r="U2" s="257"/>
      <c r="V2" s="257"/>
      <c r="W2" s="257"/>
      <c r="X2" s="257"/>
      <c r="Y2" s="257"/>
      <c r="Z2" s="257"/>
      <c r="AA2" s="257"/>
      <c r="AB2" s="257"/>
      <c r="AC2" s="258"/>
    </row>
    <row r="3" spans="1:29" ht="21.75" customHeight="1" x14ac:dyDescent="0.25">
      <c r="A3" s="108"/>
      <c r="B3" s="108"/>
      <c r="C3" s="108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 t="s">
        <v>208</v>
      </c>
      <c r="S3" s="256"/>
      <c r="T3" s="257"/>
      <c r="U3" s="257"/>
      <c r="V3" s="257"/>
      <c r="W3" s="257"/>
      <c r="X3" s="257"/>
      <c r="Y3" s="257"/>
      <c r="Z3" s="257"/>
      <c r="AA3" s="257"/>
      <c r="AB3" s="257"/>
      <c r="AC3" s="258"/>
    </row>
    <row r="4" spans="1:29" ht="21.75" customHeight="1" x14ac:dyDescent="0.25">
      <c r="A4" s="108"/>
      <c r="B4" s="108"/>
      <c r="C4" s="108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 t="s">
        <v>207</v>
      </c>
      <c r="S4" s="256"/>
      <c r="T4" s="257"/>
      <c r="U4" s="257"/>
      <c r="V4" s="257"/>
      <c r="W4" s="257"/>
      <c r="X4" s="257"/>
      <c r="Y4" s="257"/>
      <c r="Z4" s="257"/>
      <c r="AA4" s="257"/>
      <c r="AB4" s="257"/>
      <c r="AC4" s="258"/>
    </row>
    <row r="5" spans="1:29" ht="21.75" customHeight="1" thickBot="1" x14ac:dyDescent="0.3">
      <c r="A5" s="146"/>
      <c r="B5" s="146"/>
      <c r="C5" s="108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9" t="s">
        <v>206</v>
      </c>
      <c r="S5" s="260"/>
      <c r="T5" s="261"/>
      <c r="U5" s="261"/>
      <c r="V5" s="261"/>
      <c r="W5" s="261"/>
      <c r="X5" s="261"/>
      <c r="Y5" s="261"/>
      <c r="Z5" s="261"/>
      <c r="AA5" s="261"/>
      <c r="AB5" s="261"/>
      <c r="AC5" s="262"/>
    </row>
    <row r="6" spans="1:29" ht="16.5" customHeight="1" thickBot="1" x14ac:dyDescent="0.3">
      <c r="C6" s="146"/>
      <c r="D6" s="146"/>
      <c r="E6" s="145"/>
      <c r="F6" s="144"/>
      <c r="G6" s="144"/>
      <c r="H6" s="144"/>
      <c r="I6" s="144"/>
      <c r="J6" s="144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</row>
    <row r="7" spans="1:29" ht="25.5" customHeight="1" thickBot="1" x14ac:dyDescent="0.3">
      <c r="A7" s="108"/>
      <c r="B7" s="142"/>
      <c r="C7" s="141"/>
      <c r="D7" s="141"/>
      <c r="E7" s="141"/>
      <c r="F7" s="141"/>
      <c r="G7" s="141"/>
      <c r="H7" s="140"/>
      <c r="I7" s="108"/>
      <c r="J7" s="108"/>
      <c r="K7" s="263" t="s">
        <v>205</v>
      </c>
      <c r="L7" s="264"/>
      <c r="M7" s="265"/>
      <c r="N7" s="265"/>
      <c r="O7" s="265"/>
      <c r="P7" s="265"/>
      <c r="Q7" s="265"/>
      <c r="R7" s="265"/>
      <c r="S7" s="265"/>
      <c r="T7" s="265"/>
      <c r="U7" s="266"/>
      <c r="V7" s="160" t="s">
        <v>204</v>
      </c>
      <c r="W7" s="267"/>
      <c r="X7" s="268"/>
      <c r="Y7" s="268"/>
      <c r="Z7" s="268"/>
      <c r="AA7" s="268"/>
      <c r="AB7" s="268"/>
      <c r="AC7" s="269"/>
    </row>
    <row r="8" spans="1:29" ht="5.25" customHeight="1" thickBot="1" x14ac:dyDescent="0.3">
      <c r="A8" s="142"/>
      <c r="B8" s="142"/>
      <c r="C8" s="141"/>
      <c r="D8" s="141"/>
      <c r="E8" s="141"/>
      <c r="F8" s="141"/>
      <c r="G8" s="141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</row>
    <row r="9" spans="1:29" s="138" customFormat="1" ht="30" customHeight="1" x14ac:dyDescent="0.25">
      <c r="A9" s="270" t="s">
        <v>203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1:29" ht="24.75" customHeight="1" x14ac:dyDescent="0.25">
      <c r="A10" s="154" t="s">
        <v>202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4" t="s">
        <v>201</v>
      </c>
      <c r="L10" s="275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7"/>
    </row>
    <row r="11" spans="1:29" ht="24.75" customHeight="1" x14ac:dyDescent="0.25">
      <c r="A11" s="155" t="s">
        <v>190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114" t="s">
        <v>200</v>
      </c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9"/>
    </row>
    <row r="12" spans="1:29" ht="24.75" customHeight="1" x14ac:dyDescent="0.25">
      <c r="A12" s="155" t="s">
        <v>187</v>
      </c>
      <c r="B12" s="278"/>
      <c r="C12" s="278"/>
      <c r="D12" s="278"/>
      <c r="E12" s="278"/>
      <c r="F12" s="114" t="s">
        <v>199</v>
      </c>
      <c r="G12" s="139"/>
      <c r="H12" s="114" t="s">
        <v>185</v>
      </c>
      <c r="I12" s="280"/>
      <c r="J12" s="280"/>
      <c r="K12" s="114" t="s">
        <v>180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114" t="s">
        <v>166</v>
      </c>
      <c r="W12" s="281"/>
      <c r="X12" s="281"/>
      <c r="Y12" s="281"/>
      <c r="Z12" s="281"/>
      <c r="AA12" s="281"/>
      <c r="AB12" s="281"/>
      <c r="AC12" s="282"/>
    </row>
    <row r="13" spans="1:29" ht="24.75" customHeight="1" x14ac:dyDescent="0.25">
      <c r="A13" s="155" t="s">
        <v>180</v>
      </c>
      <c r="B13" s="278"/>
      <c r="C13" s="278"/>
      <c r="D13" s="278"/>
      <c r="E13" s="278"/>
      <c r="F13" s="114" t="s">
        <v>198</v>
      </c>
      <c r="G13" s="278"/>
      <c r="H13" s="278"/>
      <c r="I13" s="278"/>
      <c r="J13" s="278"/>
      <c r="K13" s="114" t="s">
        <v>197</v>
      </c>
      <c r="L13" s="283"/>
      <c r="M13" s="284"/>
      <c r="N13" s="284"/>
      <c r="O13" s="284"/>
      <c r="P13" s="284"/>
      <c r="Q13" s="284"/>
      <c r="R13" s="284"/>
      <c r="S13" s="284"/>
      <c r="T13" s="285"/>
      <c r="U13" s="114" t="s">
        <v>139</v>
      </c>
      <c r="V13" s="278"/>
      <c r="W13" s="278"/>
      <c r="X13" s="278"/>
      <c r="Y13" s="278"/>
      <c r="Z13" s="278"/>
      <c r="AA13" s="278"/>
      <c r="AB13" s="278"/>
      <c r="AC13" s="279"/>
    </row>
    <row r="14" spans="1:29" ht="24.75" customHeight="1" thickBot="1" x14ac:dyDescent="0.3">
      <c r="A14" s="156" t="s">
        <v>196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120" t="s">
        <v>195</v>
      </c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7"/>
    </row>
    <row r="15" spans="1:29" s="138" customFormat="1" ht="41.25" customHeight="1" x14ac:dyDescent="0.25">
      <c r="A15" s="288" t="s">
        <v>194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0" t="s">
        <v>193</v>
      </c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1"/>
    </row>
    <row r="16" spans="1:29" ht="24.75" customHeight="1" x14ac:dyDescent="0.25">
      <c r="A16" s="154" t="s">
        <v>192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92" t="s">
        <v>191</v>
      </c>
      <c r="L16" s="292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4"/>
    </row>
    <row r="17" spans="1:29" ht="24.75" customHeight="1" x14ac:dyDescent="0.25">
      <c r="A17" s="155" t="s">
        <v>141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114" t="s">
        <v>190</v>
      </c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9"/>
    </row>
    <row r="18" spans="1:29" ht="24.75" customHeight="1" x14ac:dyDescent="0.25">
      <c r="A18" s="155" t="s">
        <v>189</v>
      </c>
      <c r="B18" s="278"/>
      <c r="C18" s="278"/>
      <c r="D18" s="278"/>
      <c r="E18" s="278"/>
      <c r="F18" s="114" t="s">
        <v>186</v>
      </c>
      <c r="G18" s="139"/>
      <c r="H18" s="114" t="s">
        <v>188</v>
      </c>
      <c r="I18" s="295"/>
      <c r="J18" s="295"/>
      <c r="K18" s="114" t="s">
        <v>187</v>
      </c>
      <c r="L18" s="278"/>
      <c r="M18" s="278"/>
      <c r="N18" s="278"/>
      <c r="O18" s="278"/>
      <c r="P18" s="278"/>
      <c r="Q18" s="278"/>
      <c r="R18" s="278"/>
      <c r="S18" s="278"/>
      <c r="T18" s="278"/>
      <c r="U18" s="114" t="s">
        <v>186</v>
      </c>
      <c r="V18" s="139"/>
      <c r="W18" s="296" t="s">
        <v>185</v>
      </c>
      <c r="X18" s="297"/>
      <c r="Y18" s="298"/>
      <c r="Z18" s="299"/>
      <c r="AA18" s="300"/>
      <c r="AB18" s="300"/>
      <c r="AC18" s="301"/>
    </row>
    <row r="19" spans="1:29" ht="24.75" customHeight="1" x14ac:dyDescent="0.25">
      <c r="A19" s="155" t="s">
        <v>184</v>
      </c>
      <c r="B19" s="302" t="s">
        <v>183</v>
      </c>
      <c r="C19" s="302"/>
      <c r="D19" s="302"/>
      <c r="E19" s="302"/>
      <c r="F19" s="114" t="s">
        <v>140</v>
      </c>
      <c r="G19" s="303"/>
      <c r="H19" s="303"/>
      <c r="I19" s="303"/>
      <c r="J19" s="303"/>
      <c r="K19" s="114" t="s">
        <v>182</v>
      </c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9"/>
    </row>
    <row r="20" spans="1:29" ht="24.75" customHeight="1" x14ac:dyDescent="0.25">
      <c r="A20" s="155" t="s">
        <v>181</v>
      </c>
      <c r="B20" s="278"/>
      <c r="C20" s="278"/>
      <c r="D20" s="278"/>
      <c r="E20" s="278"/>
      <c r="F20" s="278"/>
      <c r="G20" s="278"/>
      <c r="H20" s="114" t="s">
        <v>166</v>
      </c>
      <c r="I20" s="281"/>
      <c r="J20" s="281"/>
      <c r="K20" s="114" t="s">
        <v>180</v>
      </c>
      <c r="L20" s="283"/>
      <c r="M20" s="284"/>
      <c r="N20" s="284"/>
      <c r="O20" s="284"/>
      <c r="P20" s="284"/>
      <c r="Q20" s="285"/>
      <c r="R20" s="304" t="s">
        <v>139</v>
      </c>
      <c r="S20" s="305"/>
      <c r="T20" s="283"/>
      <c r="U20" s="284"/>
      <c r="V20" s="285"/>
      <c r="W20" s="296" t="s">
        <v>166</v>
      </c>
      <c r="X20" s="297"/>
      <c r="Y20" s="298"/>
      <c r="Z20" s="306"/>
      <c r="AA20" s="307"/>
      <c r="AB20" s="307"/>
      <c r="AC20" s="308"/>
    </row>
    <row r="21" spans="1:29" ht="5.25" customHeight="1" x14ac:dyDescent="0.25">
      <c r="A21" s="309" t="s">
        <v>156</v>
      </c>
      <c r="B21" s="311"/>
      <c r="C21" s="312"/>
      <c r="D21" s="312"/>
      <c r="E21" s="312"/>
      <c r="F21" s="312"/>
      <c r="G21" s="312"/>
      <c r="H21" s="312"/>
      <c r="I21" s="312"/>
      <c r="J21" s="313"/>
      <c r="K21" s="317" t="s">
        <v>179</v>
      </c>
      <c r="L21" s="319"/>
      <c r="M21" s="320"/>
      <c r="N21" s="320"/>
      <c r="O21" s="320"/>
      <c r="P21" s="320"/>
      <c r="Q21" s="320"/>
      <c r="R21" s="320"/>
      <c r="S21" s="320"/>
      <c r="T21" s="321"/>
      <c r="U21" s="325" t="s">
        <v>178</v>
      </c>
      <c r="V21" s="326"/>
      <c r="W21" s="330"/>
      <c r="X21" s="330"/>
      <c r="Y21" s="330"/>
      <c r="Z21" s="330"/>
      <c r="AA21" s="330"/>
      <c r="AB21" s="330"/>
      <c r="AC21" s="331"/>
    </row>
    <row r="22" spans="1:29" ht="15" customHeight="1" x14ac:dyDescent="0.25">
      <c r="A22" s="310"/>
      <c r="B22" s="314"/>
      <c r="C22" s="315"/>
      <c r="D22" s="315"/>
      <c r="E22" s="315"/>
      <c r="F22" s="315"/>
      <c r="G22" s="315"/>
      <c r="H22" s="315"/>
      <c r="I22" s="315"/>
      <c r="J22" s="316"/>
      <c r="K22" s="318"/>
      <c r="L22" s="322"/>
      <c r="M22" s="323"/>
      <c r="N22" s="323"/>
      <c r="O22" s="323"/>
      <c r="P22" s="323"/>
      <c r="Q22" s="323"/>
      <c r="R22" s="323"/>
      <c r="S22" s="323"/>
      <c r="T22" s="324"/>
      <c r="U22" s="327"/>
      <c r="V22" s="328"/>
      <c r="W22" s="128"/>
      <c r="X22" s="127"/>
      <c r="Y22" s="332" t="s">
        <v>168</v>
      </c>
      <c r="Z22" s="332"/>
      <c r="AA22" s="127"/>
      <c r="AB22" s="332" t="s">
        <v>167</v>
      </c>
      <c r="AC22" s="333"/>
    </row>
    <row r="23" spans="1:29" ht="5.25" customHeight="1" thickBot="1" x14ac:dyDescent="0.3">
      <c r="A23" s="310"/>
      <c r="B23" s="314"/>
      <c r="C23" s="315"/>
      <c r="D23" s="315"/>
      <c r="E23" s="315"/>
      <c r="F23" s="315"/>
      <c r="G23" s="315"/>
      <c r="H23" s="315"/>
      <c r="I23" s="315"/>
      <c r="J23" s="316"/>
      <c r="K23" s="318"/>
      <c r="L23" s="322"/>
      <c r="M23" s="323"/>
      <c r="N23" s="323"/>
      <c r="O23" s="323"/>
      <c r="P23" s="323"/>
      <c r="Q23" s="323"/>
      <c r="R23" s="323"/>
      <c r="S23" s="323"/>
      <c r="T23" s="324"/>
      <c r="U23" s="327"/>
      <c r="V23" s="329"/>
      <c r="W23" s="334"/>
      <c r="X23" s="335"/>
      <c r="Y23" s="335"/>
      <c r="Z23" s="335"/>
      <c r="AA23" s="335"/>
      <c r="AB23" s="335"/>
      <c r="AC23" s="336"/>
    </row>
    <row r="24" spans="1:29" s="138" customFormat="1" ht="29.25" customHeight="1" x14ac:dyDescent="0.25">
      <c r="A24" s="288" t="s">
        <v>177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362" t="s">
        <v>176</v>
      </c>
      <c r="L24" s="362"/>
      <c r="M24" s="362"/>
      <c r="N24" s="362"/>
      <c r="O24" s="362"/>
      <c r="P24" s="362"/>
      <c r="Q24" s="362"/>
      <c r="R24" s="362"/>
      <c r="S24" s="363"/>
      <c r="T24" s="363"/>
      <c r="U24" s="362" t="s">
        <v>175</v>
      </c>
      <c r="V24" s="362"/>
      <c r="W24" s="362"/>
      <c r="X24" s="362"/>
      <c r="Y24" s="362"/>
      <c r="Z24" s="362"/>
      <c r="AA24" s="362"/>
      <c r="AB24" s="362"/>
      <c r="AC24" s="364"/>
    </row>
    <row r="25" spans="1:29" ht="4.5" customHeight="1" x14ac:dyDescent="0.25">
      <c r="A25" s="309" t="s">
        <v>174</v>
      </c>
      <c r="B25" s="340"/>
      <c r="C25" s="341"/>
      <c r="D25" s="341"/>
      <c r="E25" s="342"/>
      <c r="F25" s="317" t="s">
        <v>140</v>
      </c>
      <c r="G25" s="352"/>
      <c r="H25" s="365"/>
      <c r="I25" s="365"/>
      <c r="J25" s="353"/>
      <c r="K25" s="368" t="s">
        <v>173</v>
      </c>
      <c r="L25" s="369"/>
      <c r="M25" s="369"/>
      <c r="N25" s="370"/>
      <c r="O25" s="137"/>
      <c r="P25" s="136"/>
      <c r="Q25" s="136"/>
      <c r="R25" s="136"/>
      <c r="S25" s="123"/>
      <c r="T25" s="123"/>
      <c r="U25" s="325" t="s">
        <v>172</v>
      </c>
      <c r="V25" s="326"/>
      <c r="W25" s="130"/>
      <c r="X25" s="129"/>
      <c r="Y25" s="129"/>
      <c r="Z25" s="129"/>
      <c r="AA25" s="129"/>
      <c r="AB25" s="129"/>
      <c r="AC25" s="157"/>
    </row>
    <row r="26" spans="1:29" ht="15" customHeight="1" x14ac:dyDescent="0.25">
      <c r="A26" s="310"/>
      <c r="B26" s="343"/>
      <c r="C26" s="344"/>
      <c r="D26" s="344"/>
      <c r="E26" s="345"/>
      <c r="F26" s="318"/>
      <c r="G26" s="354"/>
      <c r="H26" s="366"/>
      <c r="I26" s="366"/>
      <c r="J26" s="355"/>
      <c r="K26" s="371"/>
      <c r="L26" s="372"/>
      <c r="M26" s="372"/>
      <c r="N26" s="373"/>
      <c r="O26" s="360" t="s">
        <v>171</v>
      </c>
      <c r="P26" s="361"/>
      <c r="Q26" s="361"/>
      <c r="R26" s="361"/>
      <c r="S26" s="337" t="s">
        <v>170</v>
      </c>
      <c r="T26" s="338"/>
      <c r="U26" s="327"/>
      <c r="V26" s="329"/>
      <c r="W26" s="128"/>
      <c r="X26" s="127" t="s">
        <v>169</v>
      </c>
      <c r="Y26" s="135" t="s">
        <v>168</v>
      </c>
      <c r="Z26" s="134"/>
      <c r="AA26" s="126"/>
      <c r="AB26" s="135" t="s">
        <v>167</v>
      </c>
      <c r="AC26" s="158"/>
    </row>
    <row r="27" spans="1:29" ht="4.5" customHeight="1" x14ac:dyDescent="0.25">
      <c r="A27" s="339"/>
      <c r="B27" s="346"/>
      <c r="C27" s="347"/>
      <c r="D27" s="347"/>
      <c r="E27" s="348"/>
      <c r="F27" s="292"/>
      <c r="G27" s="356"/>
      <c r="H27" s="367"/>
      <c r="I27" s="367"/>
      <c r="J27" s="357"/>
      <c r="K27" s="371"/>
      <c r="L27" s="372"/>
      <c r="M27" s="372"/>
      <c r="N27" s="373"/>
      <c r="O27" s="125"/>
      <c r="P27" s="124"/>
      <c r="Q27" s="124"/>
      <c r="R27" s="124"/>
      <c r="S27" s="133"/>
      <c r="T27" s="133"/>
      <c r="U27" s="358"/>
      <c r="V27" s="359"/>
      <c r="W27" s="122"/>
      <c r="X27" s="121"/>
      <c r="Y27" s="121"/>
      <c r="Z27" s="121"/>
      <c r="AA27" s="121"/>
      <c r="AB27" s="121"/>
      <c r="AC27" s="159"/>
    </row>
    <row r="28" spans="1:29" ht="4.5" customHeight="1" x14ac:dyDescent="0.25">
      <c r="A28" s="309" t="s">
        <v>156</v>
      </c>
      <c r="B28" s="340"/>
      <c r="C28" s="341"/>
      <c r="D28" s="341"/>
      <c r="E28" s="341"/>
      <c r="F28" s="341"/>
      <c r="G28" s="342"/>
      <c r="H28" s="349" t="s">
        <v>166</v>
      </c>
      <c r="I28" s="352"/>
      <c r="J28" s="353"/>
      <c r="K28" s="371"/>
      <c r="L28" s="372"/>
      <c r="M28" s="372"/>
      <c r="N28" s="373"/>
      <c r="O28" s="132"/>
      <c r="P28" s="131"/>
      <c r="Q28" s="131"/>
      <c r="R28" s="131"/>
      <c r="S28" s="108"/>
      <c r="T28" s="108"/>
      <c r="U28" s="325"/>
      <c r="V28" s="326"/>
      <c r="W28" s="130"/>
      <c r="X28" s="129"/>
      <c r="Y28" s="129"/>
      <c r="Z28" s="129"/>
      <c r="AA28" s="129"/>
      <c r="AB28" s="129"/>
      <c r="AC28" s="157"/>
    </row>
    <row r="29" spans="1:29" ht="15" customHeight="1" x14ac:dyDescent="0.25">
      <c r="A29" s="310"/>
      <c r="B29" s="343"/>
      <c r="C29" s="344"/>
      <c r="D29" s="344"/>
      <c r="E29" s="344"/>
      <c r="F29" s="344"/>
      <c r="G29" s="345"/>
      <c r="H29" s="350"/>
      <c r="I29" s="354"/>
      <c r="J29" s="355"/>
      <c r="K29" s="371"/>
      <c r="L29" s="372"/>
      <c r="M29" s="372"/>
      <c r="N29" s="373"/>
      <c r="O29" s="360" t="s">
        <v>165</v>
      </c>
      <c r="P29" s="361"/>
      <c r="Q29" s="361"/>
      <c r="R29" s="361"/>
      <c r="S29" s="337"/>
      <c r="T29" s="338"/>
      <c r="U29" s="327"/>
      <c r="V29" s="329"/>
      <c r="W29" s="128"/>
      <c r="X29" s="127"/>
      <c r="Y29" s="399"/>
      <c r="Z29" s="400"/>
      <c r="AA29" s="126"/>
      <c r="AB29" s="399"/>
      <c r="AC29" s="333"/>
    </row>
    <row r="30" spans="1:29" ht="4.5" customHeight="1" x14ac:dyDescent="0.25">
      <c r="A30" s="339"/>
      <c r="B30" s="346"/>
      <c r="C30" s="347"/>
      <c r="D30" s="347"/>
      <c r="E30" s="347"/>
      <c r="F30" s="347"/>
      <c r="G30" s="348"/>
      <c r="H30" s="351"/>
      <c r="I30" s="356"/>
      <c r="J30" s="357"/>
      <c r="K30" s="374"/>
      <c r="L30" s="375"/>
      <c r="M30" s="375"/>
      <c r="N30" s="376"/>
      <c r="O30" s="125"/>
      <c r="P30" s="124"/>
      <c r="Q30" s="124"/>
      <c r="R30" s="124"/>
      <c r="S30" s="123"/>
      <c r="T30" s="123"/>
      <c r="U30" s="358"/>
      <c r="V30" s="359"/>
      <c r="W30" s="122"/>
      <c r="X30" s="121"/>
      <c r="Y30" s="121"/>
      <c r="Z30" s="121"/>
      <c r="AA30" s="121"/>
      <c r="AB30" s="121"/>
      <c r="AC30" s="159"/>
    </row>
    <row r="31" spans="1:29" ht="27" customHeight="1" x14ac:dyDescent="0.25">
      <c r="A31" s="156" t="s">
        <v>164</v>
      </c>
      <c r="B31" s="340"/>
      <c r="C31" s="341"/>
      <c r="D31" s="342"/>
      <c r="E31" s="401" t="s">
        <v>163</v>
      </c>
      <c r="F31" s="402"/>
      <c r="G31" s="340"/>
      <c r="H31" s="341"/>
      <c r="I31" s="341"/>
      <c r="J31" s="342"/>
      <c r="K31" s="325" t="s">
        <v>162</v>
      </c>
      <c r="L31" s="403"/>
      <c r="M31" s="403"/>
      <c r="N31" s="326"/>
      <c r="O31" s="404"/>
      <c r="P31" s="405"/>
      <c r="Q31" s="405"/>
      <c r="R31" s="405"/>
      <c r="S31" s="406"/>
      <c r="T31" s="407"/>
      <c r="U31" s="408" t="s">
        <v>161</v>
      </c>
      <c r="V31" s="409"/>
      <c r="W31" s="410"/>
      <c r="X31" s="411"/>
      <c r="Y31" s="411"/>
      <c r="Z31" s="411"/>
      <c r="AA31" s="411"/>
      <c r="AB31" s="411"/>
      <c r="AC31" s="412"/>
    </row>
    <row r="32" spans="1:29" ht="24.75" customHeight="1" thickBot="1" x14ac:dyDescent="0.3">
      <c r="A32" s="162"/>
      <c r="B32" s="163"/>
      <c r="C32" s="163"/>
      <c r="D32" s="163"/>
      <c r="E32" s="164"/>
      <c r="F32" s="164"/>
      <c r="G32" s="163"/>
      <c r="H32" s="163"/>
      <c r="I32" s="163"/>
      <c r="J32" s="165"/>
      <c r="K32" s="166"/>
      <c r="L32" s="167"/>
      <c r="M32" s="167"/>
      <c r="N32" s="167"/>
      <c r="O32" s="164"/>
      <c r="P32" s="164"/>
      <c r="Q32" s="164"/>
      <c r="R32" s="164"/>
      <c r="S32" s="164"/>
      <c r="T32" s="168"/>
      <c r="U32" s="377" t="s">
        <v>160</v>
      </c>
      <c r="V32" s="378"/>
      <c r="W32" s="379"/>
      <c r="X32" s="380"/>
      <c r="Y32" s="380"/>
      <c r="Z32" s="380"/>
      <c r="AA32" s="380"/>
      <c r="AB32" s="380"/>
      <c r="AC32" s="381"/>
    </row>
    <row r="33" spans="1:29" ht="29.25" customHeight="1" x14ac:dyDescent="0.25">
      <c r="A33" s="382" t="s">
        <v>224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4"/>
    </row>
    <row r="34" spans="1:29" s="112" customFormat="1" ht="21" customHeight="1" x14ac:dyDescent="0.25">
      <c r="A34" s="149" t="s">
        <v>159</v>
      </c>
      <c r="B34" s="385"/>
      <c r="C34" s="386"/>
      <c r="D34" s="386"/>
      <c r="E34" s="387"/>
      <c r="F34" s="119" t="s">
        <v>158</v>
      </c>
      <c r="G34" s="388"/>
      <c r="H34" s="389"/>
      <c r="I34" s="389"/>
      <c r="J34" s="390"/>
      <c r="K34" s="391" t="s">
        <v>159</v>
      </c>
      <c r="L34" s="392" t="s">
        <v>159</v>
      </c>
      <c r="M34" s="393"/>
      <c r="N34" s="394"/>
      <c r="O34" s="394"/>
      <c r="P34" s="394"/>
      <c r="Q34" s="394"/>
      <c r="R34" s="394"/>
      <c r="S34" s="394"/>
      <c r="T34" s="394"/>
      <c r="U34" s="395"/>
      <c r="V34" s="119" t="s">
        <v>158</v>
      </c>
      <c r="W34" s="396"/>
      <c r="X34" s="397"/>
      <c r="Y34" s="397"/>
      <c r="Z34" s="397"/>
      <c r="AA34" s="397"/>
      <c r="AB34" s="397"/>
      <c r="AC34" s="398"/>
    </row>
    <row r="35" spans="1:29" s="112" customFormat="1" ht="21" customHeight="1" x14ac:dyDescent="0.25">
      <c r="A35" s="149" t="s">
        <v>222</v>
      </c>
      <c r="B35" s="413" t="s">
        <v>225</v>
      </c>
      <c r="C35" s="413"/>
      <c r="D35" s="413"/>
      <c r="E35" s="413"/>
      <c r="F35" s="119" t="s">
        <v>140</v>
      </c>
      <c r="G35" s="414"/>
      <c r="H35" s="415"/>
      <c r="I35" s="415"/>
      <c r="J35" s="415"/>
      <c r="K35" s="416" t="s">
        <v>222</v>
      </c>
      <c r="L35" s="417" t="s">
        <v>222</v>
      </c>
      <c r="M35" s="418"/>
      <c r="N35" s="418"/>
      <c r="O35" s="418"/>
      <c r="P35" s="418"/>
      <c r="Q35" s="418"/>
      <c r="R35" s="418"/>
      <c r="S35" s="418"/>
      <c r="T35" s="418"/>
      <c r="U35" s="418"/>
      <c r="V35" s="119" t="s">
        <v>140</v>
      </c>
      <c r="W35" s="396"/>
      <c r="X35" s="397"/>
      <c r="Y35" s="397"/>
      <c r="Z35" s="397"/>
      <c r="AA35" s="397"/>
      <c r="AB35" s="397"/>
      <c r="AC35" s="398"/>
    </row>
    <row r="36" spans="1:29" s="112" customFormat="1" ht="21" customHeight="1" x14ac:dyDescent="0.25">
      <c r="A36" s="150" t="s">
        <v>156</v>
      </c>
      <c r="B36" s="419"/>
      <c r="C36" s="419"/>
      <c r="D36" s="419"/>
      <c r="E36" s="419"/>
      <c r="F36" s="118" t="s">
        <v>157</v>
      </c>
      <c r="G36" s="420"/>
      <c r="H36" s="421"/>
      <c r="I36" s="421"/>
      <c r="J36" s="421"/>
      <c r="K36" s="416" t="s">
        <v>156</v>
      </c>
      <c r="L36" s="417" t="s">
        <v>156</v>
      </c>
      <c r="M36" s="422"/>
      <c r="N36" s="422"/>
      <c r="O36" s="422"/>
      <c r="P36" s="422"/>
      <c r="Q36" s="422"/>
      <c r="R36" s="422"/>
      <c r="S36" s="422"/>
      <c r="T36" s="422"/>
      <c r="U36" s="422"/>
      <c r="V36" s="118" t="s">
        <v>157</v>
      </c>
      <c r="W36" s="423"/>
      <c r="X36" s="424"/>
      <c r="Y36" s="424"/>
      <c r="Z36" s="424"/>
      <c r="AA36" s="424"/>
      <c r="AB36" s="424"/>
      <c r="AC36" s="425"/>
    </row>
    <row r="37" spans="1:29" s="112" customFormat="1" ht="21" customHeight="1" thickBot="1" x14ac:dyDescent="0.3">
      <c r="A37" s="151" t="s">
        <v>223</v>
      </c>
      <c r="B37" s="426"/>
      <c r="C37" s="426"/>
      <c r="D37" s="426"/>
      <c r="E37" s="426"/>
      <c r="F37" s="117" t="s">
        <v>139</v>
      </c>
      <c r="G37" s="427"/>
      <c r="H37" s="428"/>
      <c r="I37" s="428"/>
      <c r="J37" s="428"/>
      <c r="K37" s="429" t="s">
        <v>223</v>
      </c>
      <c r="L37" s="430" t="s">
        <v>223</v>
      </c>
      <c r="M37" s="431"/>
      <c r="N37" s="431"/>
      <c r="O37" s="431"/>
      <c r="P37" s="431"/>
      <c r="Q37" s="431"/>
      <c r="R37" s="431"/>
      <c r="S37" s="431"/>
      <c r="T37" s="431"/>
      <c r="U37" s="431"/>
      <c r="V37" s="117" t="s">
        <v>139</v>
      </c>
      <c r="W37" s="432"/>
      <c r="X37" s="433"/>
      <c r="Y37" s="433"/>
      <c r="Z37" s="433"/>
      <c r="AA37" s="433"/>
      <c r="AB37" s="433"/>
      <c r="AC37" s="434"/>
    </row>
    <row r="38" spans="1:29" s="112" customFormat="1" ht="21" customHeight="1" thickTop="1" x14ac:dyDescent="0.25">
      <c r="A38" s="149" t="s">
        <v>159</v>
      </c>
      <c r="B38" s="435"/>
      <c r="C38" s="436"/>
      <c r="D38" s="436"/>
      <c r="E38" s="437"/>
      <c r="F38" s="116" t="s">
        <v>158</v>
      </c>
      <c r="G38" s="438"/>
      <c r="H38" s="439"/>
      <c r="I38" s="439"/>
      <c r="J38" s="440"/>
      <c r="K38" s="441" t="s">
        <v>159</v>
      </c>
      <c r="L38" s="442" t="s">
        <v>159</v>
      </c>
      <c r="M38" s="443"/>
      <c r="N38" s="443"/>
      <c r="O38" s="443"/>
      <c r="P38" s="443"/>
      <c r="Q38" s="443"/>
      <c r="R38" s="443"/>
      <c r="S38" s="443"/>
      <c r="T38" s="443"/>
      <c r="U38" s="443"/>
      <c r="V38" s="116" t="s">
        <v>158</v>
      </c>
      <c r="W38" s="444"/>
      <c r="X38" s="445"/>
      <c r="Y38" s="445"/>
      <c r="Z38" s="445"/>
      <c r="AA38" s="445"/>
      <c r="AB38" s="445"/>
      <c r="AC38" s="446"/>
    </row>
    <row r="39" spans="1:29" s="112" customFormat="1" ht="21" customHeight="1" x14ac:dyDescent="0.25">
      <c r="A39" s="149" t="s">
        <v>222</v>
      </c>
      <c r="B39" s="447" t="s">
        <v>226</v>
      </c>
      <c r="C39" s="447"/>
      <c r="D39" s="447"/>
      <c r="E39" s="447"/>
      <c r="F39" s="115" t="s">
        <v>140</v>
      </c>
      <c r="G39" s="448"/>
      <c r="H39" s="449"/>
      <c r="I39" s="449"/>
      <c r="J39" s="449"/>
      <c r="K39" s="450" t="s">
        <v>222</v>
      </c>
      <c r="L39" s="275" t="s">
        <v>222</v>
      </c>
      <c r="M39" s="451"/>
      <c r="N39" s="451"/>
      <c r="O39" s="451"/>
      <c r="P39" s="451"/>
      <c r="Q39" s="451"/>
      <c r="R39" s="451"/>
      <c r="S39" s="451"/>
      <c r="T39" s="451"/>
      <c r="U39" s="451"/>
      <c r="V39" s="115" t="s">
        <v>140</v>
      </c>
      <c r="W39" s="452"/>
      <c r="X39" s="452"/>
      <c r="Y39" s="452"/>
      <c r="Z39" s="452"/>
      <c r="AA39" s="452"/>
      <c r="AB39" s="452"/>
      <c r="AC39" s="453"/>
    </row>
    <row r="40" spans="1:29" s="112" customFormat="1" ht="21" customHeight="1" x14ac:dyDescent="0.25">
      <c r="A40" s="150" t="s">
        <v>156</v>
      </c>
      <c r="B40" s="454"/>
      <c r="C40" s="454"/>
      <c r="D40" s="454"/>
      <c r="E40" s="454"/>
      <c r="F40" s="114" t="s">
        <v>157</v>
      </c>
      <c r="G40" s="455"/>
      <c r="H40" s="456"/>
      <c r="I40" s="456"/>
      <c r="J40" s="456"/>
      <c r="K40" s="450" t="s">
        <v>156</v>
      </c>
      <c r="L40" s="275" t="s">
        <v>156</v>
      </c>
      <c r="M40" s="457"/>
      <c r="N40" s="457"/>
      <c r="O40" s="457"/>
      <c r="P40" s="457"/>
      <c r="Q40" s="457"/>
      <c r="R40" s="457"/>
      <c r="S40" s="457"/>
      <c r="T40" s="457"/>
      <c r="U40" s="457"/>
      <c r="V40" s="114" t="s">
        <v>157</v>
      </c>
      <c r="W40" s="458"/>
      <c r="X40" s="458"/>
      <c r="Y40" s="458"/>
      <c r="Z40" s="458"/>
      <c r="AA40" s="458"/>
      <c r="AB40" s="458"/>
      <c r="AC40" s="459"/>
    </row>
    <row r="41" spans="1:29" s="112" customFormat="1" ht="21" customHeight="1" thickBot="1" x14ac:dyDescent="0.3">
      <c r="A41" s="151" t="s">
        <v>223</v>
      </c>
      <c r="B41" s="460"/>
      <c r="C41" s="460"/>
      <c r="D41" s="460"/>
      <c r="E41" s="460"/>
      <c r="F41" s="113" t="s">
        <v>139</v>
      </c>
      <c r="G41" s="461"/>
      <c r="H41" s="462"/>
      <c r="I41" s="462"/>
      <c r="J41" s="462"/>
      <c r="K41" s="463" t="s">
        <v>223</v>
      </c>
      <c r="L41" s="464" t="s">
        <v>223</v>
      </c>
      <c r="M41" s="465"/>
      <c r="N41" s="465"/>
      <c r="O41" s="465"/>
      <c r="P41" s="465"/>
      <c r="Q41" s="465"/>
      <c r="R41" s="465"/>
      <c r="S41" s="465"/>
      <c r="T41" s="465"/>
      <c r="U41" s="465"/>
      <c r="V41" s="113" t="s">
        <v>139</v>
      </c>
      <c r="W41" s="466"/>
      <c r="X41" s="466"/>
      <c r="Y41" s="466"/>
      <c r="Z41" s="466"/>
      <c r="AA41" s="466"/>
      <c r="AB41" s="466"/>
      <c r="AC41" s="467"/>
    </row>
    <row r="42" spans="1:29" s="112" customFormat="1" ht="21" customHeight="1" thickTop="1" x14ac:dyDescent="0.25">
      <c r="A42" s="149" t="s">
        <v>159</v>
      </c>
      <c r="B42" s="435"/>
      <c r="C42" s="436"/>
      <c r="D42" s="436"/>
      <c r="E42" s="437"/>
      <c r="F42" s="116" t="s">
        <v>158</v>
      </c>
      <c r="G42" s="438"/>
      <c r="H42" s="439"/>
      <c r="I42" s="439"/>
      <c r="J42" s="440"/>
      <c r="K42" s="468" t="s">
        <v>159</v>
      </c>
      <c r="L42" s="469" t="s">
        <v>159</v>
      </c>
      <c r="M42" s="443"/>
      <c r="N42" s="443"/>
      <c r="O42" s="443"/>
      <c r="P42" s="443"/>
      <c r="Q42" s="443"/>
      <c r="R42" s="443"/>
      <c r="S42" s="443"/>
      <c r="T42" s="443"/>
      <c r="U42" s="443"/>
      <c r="V42" s="116" t="s">
        <v>158</v>
      </c>
      <c r="W42" s="444"/>
      <c r="X42" s="445"/>
      <c r="Y42" s="445"/>
      <c r="Z42" s="445"/>
      <c r="AA42" s="445"/>
      <c r="AB42" s="445"/>
      <c r="AC42" s="446"/>
    </row>
    <row r="43" spans="1:29" s="112" customFormat="1" ht="21" customHeight="1" x14ac:dyDescent="0.25">
      <c r="A43" s="149" t="s">
        <v>222</v>
      </c>
      <c r="B43" s="447" t="s">
        <v>227</v>
      </c>
      <c r="C43" s="447"/>
      <c r="D43" s="447"/>
      <c r="E43" s="447"/>
      <c r="F43" s="115" t="s">
        <v>140</v>
      </c>
      <c r="G43" s="448"/>
      <c r="H43" s="449"/>
      <c r="I43" s="449"/>
      <c r="J43" s="449"/>
      <c r="K43" s="450" t="s">
        <v>222</v>
      </c>
      <c r="L43" s="275" t="s">
        <v>222</v>
      </c>
      <c r="M43" s="451"/>
      <c r="N43" s="451"/>
      <c r="O43" s="451"/>
      <c r="P43" s="451"/>
      <c r="Q43" s="451"/>
      <c r="R43" s="451"/>
      <c r="S43" s="451"/>
      <c r="T43" s="451"/>
      <c r="U43" s="451"/>
      <c r="V43" s="115" t="s">
        <v>140</v>
      </c>
      <c r="W43" s="452"/>
      <c r="X43" s="452"/>
      <c r="Y43" s="452"/>
      <c r="Z43" s="452"/>
      <c r="AA43" s="452"/>
      <c r="AB43" s="452"/>
      <c r="AC43" s="453"/>
    </row>
    <row r="44" spans="1:29" s="112" customFormat="1" ht="21" customHeight="1" x14ac:dyDescent="0.25">
      <c r="A44" s="150" t="s">
        <v>156</v>
      </c>
      <c r="B44" s="454"/>
      <c r="C44" s="454"/>
      <c r="D44" s="454"/>
      <c r="E44" s="454"/>
      <c r="F44" s="114" t="s">
        <v>157</v>
      </c>
      <c r="G44" s="455"/>
      <c r="H44" s="456"/>
      <c r="I44" s="456"/>
      <c r="J44" s="456"/>
      <c r="K44" s="450" t="s">
        <v>156</v>
      </c>
      <c r="L44" s="275" t="s">
        <v>156</v>
      </c>
      <c r="M44" s="457"/>
      <c r="N44" s="457"/>
      <c r="O44" s="457"/>
      <c r="P44" s="457"/>
      <c r="Q44" s="457"/>
      <c r="R44" s="457"/>
      <c r="S44" s="457"/>
      <c r="T44" s="457"/>
      <c r="U44" s="457"/>
      <c r="V44" s="114" t="s">
        <v>157</v>
      </c>
      <c r="W44" s="458"/>
      <c r="X44" s="458"/>
      <c r="Y44" s="458"/>
      <c r="Z44" s="458"/>
      <c r="AA44" s="458"/>
      <c r="AB44" s="458"/>
      <c r="AC44" s="459"/>
    </row>
    <row r="45" spans="1:29" s="112" customFormat="1" ht="21" customHeight="1" thickBot="1" x14ac:dyDescent="0.3">
      <c r="A45" s="152" t="s">
        <v>223</v>
      </c>
      <c r="B45" s="470"/>
      <c r="C45" s="470"/>
      <c r="D45" s="470"/>
      <c r="E45" s="470"/>
      <c r="F45" s="153" t="s">
        <v>139</v>
      </c>
      <c r="G45" s="471"/>
      <c r="H45" s="472"/>
      <c r="I45" s="472"/>
      <c r="J45" s="472"/>
      <c r="K45" s="473" t="s">
        <v>223</v>
      </c>
      <c r="L45" s="378" t="s">
        <v>223</v>
      </c>
      <c r="M45" s="474"/>
      <c r="N45" s="474"/>
      <c r="O45" s="474"/>
      <c r="P45" s="474"/>
      <c r="Q45" s="474"/>
      <c r="R45" s="474"/>
      <c r="S45" s="474"/>
      <c r="T45" s="474"/>
      <c r="U45" s="474"/>
      <c r="V45" s="153" t="s">
        <v>139</v>
      </c>
      <c r="W45" s="475"/>
      <c r="X45" s="475"/>
      <c r="Y45" s="475"/>
      <c r="Z45" s="475"/>
      <c r="AA45" s="475"/>
      <c r="AB45" s="475"/>
      <c r="AC45" s="476"/>
    </row>
    <row r="46" spans="1:29" ht="21.75" customHeight="1" x14ac:dyDescent="0.25">
      <c r="A46" s="111"/>
      <c r="B46" s="111"/>
      <c r="C46" s="111"/>
      <c r="D46" s="111"/>
      <c r="E46" s="111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</row>
    <row r="47" spans="1:29" ht="21" customHeight="1" x14ac:dyDescent="0.25">
      <c r="A47" s="111"/>
      <c r="B47" s="111"/>
      <c r="C47" s="111"/>
      <c r="D47" s="111"/>
      <c r="E47" s="111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</row>
    <row r="48" spans="1:29" ht="21" customHeight="1" x14ac:dyDescent="0.25">
      <c r="A48" s="111"/>
      <c r="B48" s="111"/>
      <c r="C48" s="111"/>
      <c r="D48" s="111"/>
      <c r="E48" s="111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</row>
    <row r="49" spans="1:29" ht="21" customHeight="1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29" ht="21" customHeight="1" x14ac:dyDescent="0.2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1:29" ht="21" customHeight="1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1:29" ht="21" customHeight="1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</sheetData>
  <mergeCells count="150">
    <mergeCell ref="B45:E45"/>
    <mergeCell ref="G45:J45"/>
    <mergeCell ref="K45:L45"/>
    <mergeCell ref="M45:U45"/>
    <mergeCell ref="W45:AC45"/>
    <mergeCell ref="B43:E43"/>
    <mergeCell ref="G43:J43"/>
    <mergeCell ref="K43:L43"/>
    <mergeCell ref="M43:U43"/>
    <mergeCell ref="W43:AC43"/>
    <mergeCell ref="B44:E44"/>
    <mergeCell ref="G44:J44"/>
    <mergeCell ref="K44:L44"/>
    <mergeCell ref="M44:U44"/>
    <mergeCell ref="W44:AC44"/>
    <mergeCell ref="B41:E41"/>
    <mergeCell ref="G41:J41"/>
    <mergeCell ref="K41:L41"/>
    <mergeCell ref="M41:U41"/>
    <mergeCell ref="W41:AC41"/>
    <mergeCell ref="B42:E42"/>
    <mergeCell ref="G42:J42"/>
    <mergeCell ref="K42:L42"/>
    <mergeCell ref="M42:U42"/>
    <mergeCell ref="W42:AC42"/>
    <mergeCell ref="B39:E39"/>
    <mergeCell ref="G39:J39"/>
    <mergeCell ref="K39:L39"/>
    <mergeCell ref="M39:U39"/>
    <mergeCell ref="W39:AC39"/>
    <mergeCell ref="B40:E40"/>
    <mergeCell ref="G40:J40"/>
    <mergeCell ref="K40:L40"/>
    <mergeCell ref="M40:U40"/>
    <mergeCell ref="W40:AC40"/>
    <mergeCell ref="B37:E37"/>
    <mergeCell ref="G37:J37"/>
    <mergeCell ref="K37:L37"/>
    <mergeCell ref="M37:U37"/>
    <mergeCell ref="W37:AC37"/>
    <mergeCell ref="B38:E38"/>
    <mergeCell ref="G38:J38"/>
    <mergeCell ref="K38:L38"/>
    <mergeCell ref="M38:U38"/>
    <mergeCell ref="W38:AC38"/>
    <mergeCell ref="B35:E35"/>
    <mergeCell ref="G35:J35"/>
    <mergeCell ref="K35:L35"/>
    <mergeCell ref="M35:U35"/>
    <mergeCell ref="W35:AC35"/>
    <mergeCell ref="B36:E36"/>
    <mergeCell ref="G36:J36"/>
    <mergeCell ref="K36:L36"/>
    <mergeCell ref="M36:U36"/>
    <mergeCell ref="W36:AC36"/>
    <mergeCell ref="U32:V32"/>
    <mergeCell ref="W32:AC32"/>
    <mergeCell ref="A33:AC33"/>
    <mergeCell ref="B34:E34"/>
    <mergeCell ref="G34:J34"/>
    <mergeCell ref="K34:L34"/>
    <mergeCell ref="M34:U34"/>
    <mergeCell ref="W34:AC34"/>
    <mergeCell ref="Y29:Z29"/>
    <mergeCell ref="AB29:AC29"/>
    <mergeCell ref="B31:D31"/>
    <mergeCell ref="E31:F31"/>
    <mergeCell ref="G31:J31"/>
    <mergeCell ref="K31:N31"/>
    <mergeCell ref="O31:T31"/>
    <mergeCell ref="U31:V31"/>
    <mergeCell ref="W31:AC31"/>
    <mergeCell ref="S26:T26"/>
    <mergeCell ref="A28:A30"/>
    <mergeCell ref="B28:G30"/>
    <mergeCell ref="H28:H30"/>
    <mergeCell ref="I28:J30"/>
    <mergeCell ref="U28:V30"/>
    <mergeCell ref="O29:R29"/>
    <mergeCell ref="S29:T29"/>
    <mergeCell ref="A24:J24"/>
    <mergeCell ref="K24:T24"/>
    <mergeCell ref="U24:AC24"/>
    <mergeCell ref="A25:A27"/>
    <mergeCell ref="B25:E27"/>
    <mergeCell ref="F25:F27"/>
    <mergeCell ref="G25:J27"/>
    <mergeCell ref="K25:N30"/>
    <mergeCell ref="U25:V27"/>
    <mergeCell ref="O26:R26"/>
    <mergeCell ref="A21:A23"/>
    <mergeCell ref="B21:J23"/>
    <mergeCell ref="K21:K23"/>
    <mergeCell ref="L21:T23"/>
    <mergeCell ref="U21:V23"/>
    <mergeCell ref="W21:AC21"/>
    <mergeCell ref="Y22:Z22"/>
    <mergeCell ref="AB22:AC22"/>
    <mergeCell ref="W23:AC23"/>
    <mergeCell ref="B19:E19"/>
    <mergeCell ref="G19:J19"/>
    <mergeCell ref="L19:AC19"/>
    <mergeCell ref="B20:G20"/>
    <mergeCell ref="I20:J20"/>
    <mergeCell ref="L20:Q20"/>
    <mergeCell ref="R20:S20"/>
    <mergeCell ref="T20:V20"/>
    <mergeCell ref="W20:Y20"/>
    <mergeCell ref="Z20:AC20"/>
    <mergeCell ref="A15:J15"/>
    <mergeCell ref="K15:AC15"/>
    <mergeCell ref="B16:J16"/>
    <mergeCell ref="K16:L16"/>
    <mergeCell ref="M16:AC16"/>
    <mergeCell ref="B17:J17"/>
    <mergeCell ref="L17:AC17"/>
    <mergeCell ref="B18:E18"/>
    <mergeCell ref="I18:J18"/>
    <mergeCell ref="L18:T18"/>
    <mergeCell ref="W18:Y18"/>
    <mergeCell ref="Z18:AC18"/>
    <mergeCell ref="B12:E12"/>
    <mergeCell ref="I12:J12"/>
    <mergeCell ref="L12:U12"/>
    <mergeCell ref="W12:AC12"/>
    <mergeCell ref="B13:E13"/>
    <mergeCell ref="G13:J13"/>
    <mergeCell ref="L13:T13"/>
    <mergeCell ref="V13:AC13"/>
    <mergeCell ref="B14:J14"/>
    <mergeCell ref="L14:AC14"/>
    <mergeCell ref="K7:L7"/>
    <mergeCell ref="M7:U7"/>
    <mergeCell ref="W7:AC7"/>
    <mergeCell ref="A9:AC9"/>
    <mergeCell ref="B10:J10"/>
    <mergeCell ref="K10:L10"/>
    <mergeCell ref="M10:AC10"/>
    <mergeCell ref="B11:J11"/>
    <mergeCell ref="L11:AC11"/>
    <mergeCell ref="R1:AB1"/>
    <mergeCell ref="D2:Q5"/>
    <mergeCell ref="R2:S2"/>
    <mergeCell ref="T2:AC2"/>
    <mergeCell ref="R3:S3"/>
    <mergeCell ref="T3:AC3"/>
    <mergeCell ref="R4:S4"/>
    <mergeCell ref="T4:AC4"/>
    <mergeCell ref="R5:S5"/>
    <mergeCell ref="T5:AC5"/>
  </mergeCells>
  <dataValidations xWindow="1162" yWindow="683" count="3">
    <dataValidation allowBlank="1" showInputMessage="1" showErrorMessage="1" prompt="Enter as a percentage" sqref="O31:T31" xr:uid="{00000000-0002-0000-0200-000000000000}"/>
    <dataValidation allowBlank="1" showInputMessage="1" showErrorMessage="1" prompt="Choose one" sqref="O26:R29 S27:T28" xr:uid="{00000000-0002-0000-0200-000001000000}"/>
    <dataValidation type="list" allowBlank="1" showInputMessage="1" showErrorMessage="1" prompt="Choose one:_x000a_Full Coverage or Allowance" sqref="S26:T26 S29:T29" xr:uid="{00000000-0002-0000-0200-000002000000}">
      <formula1>"X"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BV33"/>
  <sheetViews>
    <sheetView showGridLines="0" zoomScale="80" zoomScaleNormal="80" workbookViewId="0">
      <selection activeCell="A5" sqref="A5"/>
    </sheetView>
  </sheetViews>
  <sheetFormatPr defaultColWidth="9.140625" defaultRowHeight="15" x14ac:dyDescent="0.2"/>
  <cols>
    <col min="1" max="1" width="20.7109375" style="23" customWidth="1"/>
    <col min="2" max="2" width="14.42578125" style="2" bestFit="1" customWidth="1"/>
    <col min="3" max="3" width="54.140625" style="2" customWidth="1"/>
    <col min="4" max="4" width="27.28515625" style="23" customWidth="1"/>
    <col min="5" max="5" width="20.7109375" style="2" bestFit="1" customWidth="1"/>
    <col min="6" max="6" width="20.7109375" style="2" customWidth="1"/>
    <col min="7" max="7" width="10.7109375" style="2" customWidth="1"/>
    <col min="8" max="8" width="23.28515625" style="23" customWidth="1"/>
    <col min="9" max="9" width="23" style="2" customWidth="1"/>
    <col min="10" max="10" width="32.140625" style="2" bestFit="1" customWidth="1"/>
    <col min="11" max="11" width="38.42578125" style="21" customWidth="1"/>
    <col min="12" max="12" width="48.85546875" style="2" customWidth="1"/>
    <col min="13" max="13" width="9.140625" style="2" customWidth="1"/>
    <col min="14" max="14" width="17.28515625" style="2" customWidth="1"/>
    <col min="15" max="15" width="15.42578125" style="2" customWidth="1"/>
    <col min="16" max="16" width="15.140625" style="23" customWidth="1"/>
    <col min="17" max="17" width="14.85546875" style="212" customWidth="1"/>
    <col min="18" max="18" width="17" style="2" customWidth="1"/>
    <col min="19" max="19" width="12.7109375" style="212" bestFit="1" customWidth="1"/>
    <col min="20" max="20" width="15.85546875" style="212" customWidth="1"/>
    <col min="21" max="21" width="18.7109375" style="222" customWidth="1"/>
    <col min="22" max="22" width="34.42578125" style="2" customWidth="1"/>
    <col min="23" max="23" width="37" style="2" customWidth="1"/>
    <col min="24" max="24" width="16" style="23" customWidth="1"/>
    <col min="25" max="25" width="28.7109375" style="23" customWidth="1"/>
    <col min="26" max="26" width="15.42578125" style="23" customWidth="1"/>
    <col min="27" max="27" width="17.140625" style="23" customWidth="1"/>
    <col min="28" max="28" width="12" style="23" customWidth="1"/>
    <col min="29" max="29" width="12.42578125" style="2" customWidth="1"/>
    <col min="30" max="30" width="14.28515625" style="2" customWidth="1"/>
    <col min="31" max="31" width="16.42578125" style="2" customWidth="1"/>
    <col min="32" max="33" width="15" style="2" customWidth="1"/>
    <col min="34" max="49" width="15" style="23" customWidth="1"/>
    <col min="50" max="50" width="17.28515625" style="23" customWidth="1"/>
    <col min="51" max="51" width="18.28515625" style="2" customWidth="1"/>
    <col min="52" max="52" width="17.28515625" style="23" customWidth="1"/>
    <col min="53" max="53" width="19" style="23" bestFit="1" customWidth="1"/>
    <col min="54" max="54" width="19" style="2" bestFit="1" customWidth="1"/>
    <col min="55" max="55" width="14.140625" style="6" customWidth="1"/>
    <col min="56" max="58" width="7.7109375" style="2" customWidth="1"/>
    <col min="59" max="59" width="7.140625" style="2" bestFit="1" customWidth="1"/>
    <col min="60" max="63" width="7.7109375" style="2" customWidth="1"/>
    <col min="64" max="65" width="9.140625" style="2"/>
    <col min="66" max="66" width="9.42578125" style="2" bestFit="1" customWidth="1"/>
    <col min="67" max="67" width="8.7109375" style="23" bestFit="1" customWidth="1"/>
    <col min="68" max="68" width="8.28515625" style="23" bestFit="1" customWidth="1"/>
    <col min="69" max="16384" width="9.140625" style="2"/>
  </cols>
  <sheetData>
    <row r="1" spans="1:74" ht="17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05"/>
      <c r="R1" s="29"/>
      <c r="S1" s="205"/>
      <c r="T1" s="205"/>
      <c r="U1" s="30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2"/>
      <c r="BU1" s="32"/>
      <c r="BV1" s="32"/>
    </row>
    <row r="2" spans="1:74" ht="42.95" customHeight="1" thickBot="1" x14ac:dyDescent="0.25">
      <c r="A2" s="29"/>
      <c r="B2" s="29"/>
      <c r="C2" s="35" t="s">
        <v>125</v>
      </c>
      <c r="D2" s="35"/>
      <c r="E2" s="29"/>
      <c r="F2" s="29"/>
      <c r="G2" s="29"/>
      <c r="H2" s="29"/>
      <c r="I2" s="29"/>
      <c r="J2" s="29"/>
      <c r="K2" s="29"/>
      <c r="L2" s="30"/>
      <c r="M2" s="29"/>
      <c r="N2" s="29"/>
      <c r="O2" s="29"/>
      <c r="P2" s="29"/>
      <c r="Q2" s="205"/>
      <c r="R2" s="29"/>
      <c r="S2" s="205"/>
      <c r="T2" s="205"/>
      <c r="U2" s="30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1"/>
      <c r="BD2" s="33"/>
      <c r="BE2" s="33"/>
      <c r="BF2" s="33"/>
      <c r="BG2" s="33"/>
      <c r="BH2" s="33"/>
      <c r="BI2" s="33"/>
      <c r="BJ2" s="33"/>
      <c r="BK2" s="33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</row>
    <row r="3" spans="1:74" s="34" customFormat="1" ht="35.25" customHeight="1" thickBot="1" x14ac:dyDescent="0.35">
      <c r="A3" s="75"/>
      <c r="B3" s="76"/>
      <c r="C3" s="76"/>
      <c r="D3" s="76"/>
      <c r="E3" s="76"/>
      <c r="F3" s="477" t="s">
        <v>122</v>
      </c>
      <c r="G3" s="478"/>
      <c r="H3" s="479"/>
      <c r="I3" s="214" t="s">
        <v>230</v>
      </c>
      <c r="J3" s="214" t="s">
        <v>407</v>
      </c>
      <c r="K3" s="77"/>
      <c r="L3" s="78"/>
      <c r="M3" s="79"/>
      <c r="N3" s="80"/>
      <c r="O3" s="81"/>
      <c r="P3" s="82"/>
      <c r="Q3" s="83"/>
      <c r="R3" s="84"/>
      <c r="S3" s="206"/>
      <c r="T3" s="84"/>
      <c r="U3" s="213"/>
      <c r="V3" s="213"/>
      <c r="W3" s="219"/>
      <c r="X3" s="75"/>
      <c r="Y3" s="75"/>
      <c r="Z3" s="480" t="s">
        <v>221</v>
      </c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2"/>
      <c r="BE3" s="172" t="s">
        <v>310</v>
      </c>
      <c r="BF3" s="85"/>
      <c r="BG3" s="85"/>
      <c r="BH3" s="85"/>
      <c r="BI3" s="85"/>
      <c r="BJ3" s="85"/>
      <c r="BK3" s="85"/>
      <c r="BL3" s="173"/>
      <c r="BM3" s="180" t="s">
        <v>30</v>
      </c>
      <c r="BN3" s="86"/>
      <c r="BO3" s="86"/>
      <c r="BP3" s="86"/>
      <c r="BQ3" s="86"/>
      <c r="BR3" s="86"/>
      <c r="BS3" s="86"/>
      <c r="BT3" s="86"/>
      <c r="BU3" s="86"/>
      <c r="BV3" s="181"/>
    </row>
    <row r="4" spans="1:74" s="74" customFormat="1" ht="113.25" customHeight="1" thickBot="1" x14ac:dyDescent="0.3">
      <c r="A4" s="63" t="s">
        <v>106</v>
      </c>
      <c r="B4" s="64" t="s">
        <v>24</v>
      </c>
      <c r="C4" s="244" t="s">
        <v>3</v>
      </c>
      <c r="D4" s="251" t="s">
        <v>406</v>
      </c>
      <c r="E4" s="232" t="s">
        <v>233</v>
      </c>
      <c r="F4" s="197" t="s">
        <v>299</v>
      </c>
      <c r="G4" s="65" t="s">
        <v>23</v>
      </c>
      <c r="H4" s="198" t="s">
        <v>98</v>
      </c>
      <c r="I4" s="215" t="s">
        <v>230</v>
      </c>
      <c r="J4" s="215" t="s">
        <v>408</v>
      </c>
      <c r="K4" s="193" t="s">
        <v>0</v>
      </c>
      <c r="L4" s="64" t="s">
        <v>1</v>
      </c>
      <c r="M4" s="66" t="s">
        <v>12</v>
      </c>
      <c r="N4" s="67" t="s">
        <v>13</v>
      </c>
      <c r="O4" s="66" t="s">
        <v>123</v>
      </c>
      <c r="P4" s="68" t="s">
        <v>410</v>
      </c>
      <c r="Q4" s="69" t="s">
        <v>126</v>
      </c>
      <c r="R4" s="70" t="s">
        <v>127</v>
      </c>
      <c r="S4" s="207" t="s">
        <v>404</v>
      </c>
      <c r="T4" s="67" t="s">
        <v>2</v>
      </c>
      <c r="U4" s="207" t="s">
        <v>228</v>
      </c>
      <c r="V4" s="240" t="s">
        <v>300</v>
      </c>
      <c r="W4" s="220" t="s">
        <v>136</v>
      </c>
      <c r="X4" s="68" t="s">
        <v>121</v>
      </c>
      <c r="Y4" s="169" t="s">
        <v>31</v>
      </c>
      <c r="Z4" s="63" t="s">
        <v>128</v>
      </c>
      <c r="AA4" s="68" t="s">
        <v>129</v>
      </c>
      <c r="AB4" s="68" t="s">
        <v>400</v>
      </c>
      <c r="AC4" s="68" t="s">
        <v>401</v>
      </c>
      <c r="AD4" s="68" t="s">
        <v>402</v>
      </c>
      <c r="AE4" s="68" t="s">
        <v>108</v>
      </c>
      <c r="AF4" s="68" t="s">
        <v>109</v>
      </c>
      <c r="AG4" s="68" t="s">
        <v>111</v>
      </c>
      <c r="AH4" s="68" t="s">
        <v>110</v>
      </c>
      <c r="AI4" s="68" t="s">
        <v>220</v>
      </c>
      <c r="AJ4" s="68" t="s">
        <v>130</v>
      </c>
      <c r="AK4" s="68" t="s">
        <v>212</v>
      </c>
      <c r="AL4" s="68" t="s">
        <v>211</v>
      </c>
      <c r="AM4" s="68" t="s">
        <v>131</v>
      </c>
      <c r="AN4" s="68" t="s">
        <v>210</v>
      </c>
      <c r="AO4" s="68" t="s">
        <v>209</v>
      </c>
      <c r="AP4" s="68" t="s">
        <v>214</v>
      </c>
      <c r="AQ4" s="68" t="s">
        <v>132</v>
      </c>
      <c r="AR4" s="68" t="s">
        <v>215</v>
      </c>
      <c r="AS4" s="68" t="s">
        <v>216</v>
      </c>
      <c r="AT4" s="68" t="s">
        <v>217</v>
      </c>
      <c r="AU4" s="68" t="s">
        <v>218</v>
      </c>
      <c r="AV4" s="68" t="s">
        <v>133</v>
      </c>
      <c r="AW4" s="68" t="s">
        <v>213</v>
      </c>
      <c r="AX4" s="68" t="s">
        <v>219</v>
      </c>
      <c r="AY4" s="68" t="s">
        <v>229</v>
      </c>
      <c r="AZ4" s="68" t="s">
        <v>134</v>
      </c>
      <c r="BA4" s="68" t="s">
        <v>309</v>
      </c>
      <c r="BB4" s="169" t="s">
        <v>301</v>
      </c>
      <c r="BC4" s="191" t="s">
        <v>135</v>
      </c>
      <c r="BD4" s="191" t="s">
        <v>405</v>
      </c>
      <c r="BE4" s="174" t="s">
        <v>6</v>
      </c>
      <c r="BF4" s="71" t="s">
        <v>7</v>
      </c>
      <c r="BG4" s="71" t="s">
        <v>8</v>
      </c>
      <c r="BH4" s="71" t="s">
        <v>4</v>
      </c>
      <c r="BI4" s="72" t="s">
        <v>5</v>
      </c>
      <c r="BJ4" s="71" t="s">
        <v>9</v>
      </c>
      <c r="BK4" s="71" t="s">
        <v>10</v>
      </c>
      <c r="BL4" s="175" t="s">
        <v>11</v>
      </c>
      <c r="BM4" s="182" t="s">
        <v>26</v>
      </c>
      <c r="BN4" s="73" t="s">
        <v>137</v>
      </c>
      <c r="BO4" s="73" t="s">
        <v>138</v>
      </c>
      <c r="BP4" s="73" t="s">
        <v>394</v>
      </c>
      <c r="BQ4" s="73" t="s">
        <v>395</v>
      </c>
      <c r="BR4" s="73" t="s">
        <v>396</v>
      </c>
      <c r="BS4" s="73" t="s">
        <v>27</v>
      </c>
      <c r="BT4" s="73" t="s">
        <v>28</v>
      </c>
      <c r="BU4" s="73" t="s">
        <v>29</v>
      </c>
      <c r="BV4" s="183" t="s">
        <v>25</v>
      </c>
    </row>
    <row r="5" spans="1:74" s="62" customFormat="1" ht="16.5" customHeight="1" x14ac:dyDescent="0.3">
      <c r="A5" s="52" t="s">
        <v>409</v>
      </c>
      <c r="B5" s="53" t="s">
        <v>311</v>
      </c>
      <c r="C5" s="245" t="s">
        <v>327</v>
      </c>
      <c r="D5" s="250"/>
      <c r="E5" s="229"/>
      <c r="F5" s="199">
        <v>5844977166</v>
      </c>
      <c r="G5" s="54">
        <v>1</v>
      </c>
      <c r="H5" s="200" t="b">
        <f>IF(G5="","",MOD(10-MOD(SUMPRODUCT(--(MID(RIGHT("00000000000"&amp;F5,11),{1,3,5,7,9,11},1)))*3+SUMPRODUCT(--(MID(RIGHT("00000000000"&amp;F5,11),{2,4,6,8,10},1))),10),10)=G5)</f>
        <v>1</v>
      </c>
      <c r="I5" s="218" t="s">
        <v>231</v>
      </c>
      <c r="J5" s="218" t="s">
        <v>231</v>
      </c>
      <c r="K5" s="194" t="s">
        <v>33</v>
      </c>
      <c r="L5" s="54" t="s">
        <v>32</v>
      </c>
      <c r="M5" s="55" t="s">
        <v>18</v>
      </c>
      <c r="N5" s="55" t="s">
        <v>107</v>
      </c>
      <c r="O5" s="54" t="s">
        <v>19</v>
      </c>
      <c r="P5" s="56">
        <v>9.5</v>
      </c>
      <c r="Q5" s="57">
        <v>13.4</v>
      </c>
      <c r="R5" s="58">
        <f>IF(Q5="","",SUM(Q5/M5))</f>
        <v>1.1166666666666667</v>
      </c>
      <c r="S5" s="208">
        <f>(Q5-P5)/Q5</f>
        <v>0.29104477611940299</v>
      </c>
      <c r="T5" s="59">
        <v>1.99</v>
      </c>
      <c r="U5" s="208">
        <f>IF(P5="","",(T5-R5)/T5)</f>
        <v>0.4388609715242881</v>
      </c>
      <c r="V5" s="234"/>
      <c r="W5" s="237"/>
      <c r="X5" s="55" t="s">
        <v>104</v>
      </c>
      <c r="Y5" s="190" t="s">
        <v>105</v>
      </c>
      <c r="Z5" s="192" t="s">
        <v>308</v>
      </c>
      <c r="AA5" s="55"/>
      <c r="AB5" s="55" t="s">
        <v>112</v>
      </c>
      <c r="AC5" s="55" t="s">
        <v>403</v>
      </c>
      <c r="AD5" s="55" t="s">
        <v>112</v>
      </c>
      <c r="AE5" s="55" t="s">
        <v>112</v>
      </c>
      <c r="AF5" s="55" t="s">
        <v>112</v>
      </c>
      <c r="AG5" s="55" t="s">
        <v>112</v>
      </c>
      <c r="AH5" s="55" t="s">
        <v>112</v>
      </c>
      <c r="AI5" s="55" t="s">
        <v>112</v>
      </c>
      <c r="AJ5" s="55" t="s">
        <v>112</v>
      </c>
      <c r="AK5" s="55" t="s">
        <v>112</v>
      </c>
      <c r="AL5" s="55" t="s">
        <v>112</v>
      </c>
      <c r="AM5" s="55" t="s">
        <v>112</v>
      </c>
      <c r="AN5" s="55" t="s">
        <v>112</v>
      </c>
      <c r="AO5" s="55" t="s">
        <v>112</v>
      </c>
      <c r="AP5" s="55" t="s">
        <v>112</v>
      </c>
      <c r="AQ5" s="55" t="s">
        <v>112</v>
      </c>
      <c r="AR5" s="55" t="s">
        <v>112</v>
      </c>
      <c r="AS5" s="55" t="s">
        <v>112</v>
      </c>
      <c r="AT5" s="55" t="s">
        <v>112</v>
      </c>
      <c r="AU5" s="55" t="s">
        <v>112</v>
      </c>
      <c r="AV5" s="55" t="s">
        <v>112</v>
      </c>
      <c r="AW5" s="55" t="s">
        <v>112</v>
      </c>
      <c r="AX5" s="55" t="s">
        <v>112</v>
      </c>
      <c r="AY5" s="55" t="s">
        <v>112</v>
      </c>
      <c r="AZ5" s="60">
        <v>365</v>
      </c>
      <c r="BA5" s="60">
        <v>275</v>
      </c>
      <c r="BB5" s="241"/>
      <c r="BC5" s="177"/>
      <c r="BD5" s="177"/>
      <c r="BE5" s="176" t="s">
        <v>17</v>
      </c>
      <c r="BF5" s="60" t="s">
        <v>16</v>
      </c>
      <c r="BG5" s="60" t="s">
        <v>16</v>
      </c>
      <c r="BH5" s="60" t="s">
        <v>20</v>
      </c>
      <c r="BI5" s="61" t="s">
        <v>18</v>
      </c>
      <c r="BJ5" s="60" t="s">
        <v>21</v>
      </c>
      <c r="BK5" s="60" t="s">
        <v>22</v>
      </c>
      <c r="BL5" s="177" t="s">
        <v>15</v>
      </c>
      <c r="BM5" s="184">
        <v>105</v>
      </c>
      <c r="BN5" s="61">
        <v>15</v>
      </c>
      <c r="BO5" s="61">
        <v>7</v>
      </c>
      <c r="BP5" s="61" t="s">
        <v>399</v>
      </c>
      <c r="BQ5" s="61" t="s">
        <v>397</v>
      </c>
      <c r="BR5" s="61" t="s">
        <v>398</v>
      </c>
      <c r="BS5" s="61">
        <v>0.37</v>
      </c>
      <c r="BT5" s="61">
        <v>16.2</v>
      </c>
      <c r="BU5" s="61">
        <v>1701</v>
      </c>
      <c r="BV5" s="185" t="s">
        <v>103</v>
      </c>
    </row>
    <row r="6" spans="1:74" s="12" customFormat="1" ht="15.75" x14ac:dyDescent="0.25">
      <c r="A6" s="38"/>
      <c r="B6" s="24"/>
      <c r="C6" s="246"/>
      <c r="D6" s="248"/>
      <c r="E6" s="230"/>
      <c r="F6" s="201"/>
      <c r="G6" s="26"/>
      <c r="H6" s="202" t="str">
        <f>IF(G6="","",MOD(10-MOD(SUMPRODUCT(--(MID(RIGHT("00000000000"&amp;F6,11),{1,3,5,7,9,11},1)))*3+SUMPRODUCT(--(MID(RIGHT("00000000000"&amp;F6,11),{2,4,6,8,10},1))),10),10)=G6)</f>
        <v/>
      </c>
      <c r="I6" s="216"/>
      <c r="J6" s="216"/>
      <c r="K6" s="195"/>
      <c r="L6" s="11"/>
      <c r="M6" s="27"/>
      <c r="N6" s="27"/>
      <c r="O6" s="26"/>
      <c r="P6" s="25"/>
      <c r="Q6" s="36"/>
      <c r="R6" s="37" t="str">
        <f t="shared" ref="R6:R31" si="0">IF(Q6="","",SUM(Q6/M6))</f>
        <v/>
      </c>
      <c r="S6" s="209" t="e">
        <f t="shared" ref="S6:S31" si="1">(Q6-P6)/Q6</f>
        <v>#DIV/0!</v>
      </c>
      <c r="T6" s="7"/>
      <c r="U6" s="209" t="str">
        <f t="shared" ref="U6:U31" si="2">IF(P6="","",(T6-R6)/T6)</f>
        <v/>
      </c>
      <c r="V6" s="235"/>
      <c r="W6" s="238"/>
      <c r="X6" s="3"/>
      <c r="Y6" s="170"/>
      <c r="Z6" s="17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70"/>
      <c r="BC6" s="39"/>
      <c r="BD6" s="39"/>
      <c r="BE6" s="178"/>
      <c r="BF6" s="3"/>
      <c r="BG6" s="3"/>
      <c r="BH6" s="3"/>
      <c r="BI6" s="3"/>
      <c r="BJ6" s="3"/>
      <c r="BK6" s="3"/>
      <c r="BL6" s="39"/>
      <c r="BM6" s="186"/>
      <c r="BN6" s="9"/>
      <c r="BO6" s="9"/>
      <c r="BP6" s="9"/>
      <c r="BQ6" s="9"/>
      <c r="BR6" s="9"/>
      <c r="BS6" s="9"/>
      <c r="BT6" s="9"/>
      <c r="BU6" s="9"/>
      <c r="BV6" s="187"/>
    </row>
    <row r="7" spans="1:74" s="12" customFormat="1" ht="15.75" x14ac:dyDescent="0.25">
      <c r="A7" s="38"/>
      <c r="B7" s="24"/>
      <c r="C7" s="246"/>
      <c r="D7" s="248"/>
      <c r="E7" s="230"/>
      <c r="F7" s="201"/>
      <c r="G7" s="26"/>
      <c r="H7" s="202" t="str">
        <f>IF(G7="","",MOD(10-MOD(SUMPRODUCT(--(MID(RIGHT("00000000000"&amp;F7,11),{1,3,5,7,9,11},1)))*3+SUMPRODUCT(--(MID(RIGHT("00000000000"&amp;F7,11),{2,4,6,8,10},1))),10),10)=G7)</f>
        <v/>
      </c>
      <c r="I7" s="216"/>
      <c r="J7" s="216"/>
      <c r="K7" s="195"/>
      <c r="L7" s="11"/>
      <c r="M7" s="27"/>
      <c r="N7" s="27"/>
      <c r="O7" s="26"/>
      <c r="P7" s="25"/>
      <c r="Q7" s="36"/>
      <c r="R7" s="37" t="str">
        <f t="shared" si="0"/>
        <v/>
      </c>
      <c r="S7" s="209" t="e">
        <f t="shared" si="1"/>
        <v>#DIV/0!</v>
      </c>
      <c r="T7" s="7"/>
      <c r="U7" s="209" t="str">
        <f t="shared" si="2"/>
        <v/>
      </c>
      <c r="V7" s="235"/>
      <c r="W7" s="238"/>
      <c r="X7" s="3"/>
      <c r="Y7" s="170"/>
      <c r="Z7" s="17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70"/>
      <c r="BC7" s="39"/>
      <c r="BD7" s="39"/>
      <c r="BE7" s="178"/>
      <c r="BF7" s="3"/>
      <c r="BG7" s="3"/>
      <c r="BH7" s="3"/>
      <c r="BI7" s="3"/>
      <c r="BJ7" s="3"/>
      <c r="BK7" s="3"/>
      <c r="BL7" s="39"/>
      <c r="BM7" s="186"/>
      <c r="BN7" s="9"/>
      <c r="BO7" s="9"/>
      <c r="BP7" s="9"/>
      <c r="BQ7" s="9"/>
      <c r="BR7" s="9"/>
      <c r="BS7" s="9"/>
      <c r="BT7" s="9"/>
      <c r="BU7" s="9"/>
      <c r="BV7" s="187"/>
    </row>
    <row r="8" spans="1:74" s="12" customFormat="1" ht="15.75" x14ac:dyDescent="0.25">
      <c r="A8" s="38"/>
      <c r="B8" s="24"/>
      <c r="C8" s="246"/>
      <c r="D8" s="248"/>
      <c r="E8" s="230"/>
      <c r="F8" s="201"/>
      <c r="G8" s="26"/>
      <c r="H8" s="202" t="str">
        <f>IF(G8="","",MOD(10-MOD(SUMPRODUCT(--(MID(RIGHT("00000000000"&amp;F8,11),{1,3,5,7,9,11},1)))*3+SUMPRODUCT(--(MID(RIGHT("00000000000"&amp;F8,11),{2,4,6,8,10},1))),10),10)=G8)</f>
        <v/>
      </c>
      <c r="I8" s="216"/>
      <c r="J8" s="216"/>
      <c r="K8" s="195"/>
      <c r="L8" s="11"/>
      <c r="M8" s="27"/>
      <c r="N8" s="27"/>
      <c r="O8" s="26"/>
      <c r="P8" s="25"/>
      <c r="Q8" s="36"/>
      <c r="R8" s="37" t="str">
        <f t="shared" si="0"/>
        <v/>
      </c>
      <c r="S8" s="209" t="e">
        <f t="shared" si="1"/>
        <v>#DIV/0!</v>
      </c>
      <c r="T8" s="7"/>
      <c r="U8" s="209" t="str">
        <f t="shared" si="2"/>
        <v/>
      </c>
      <c r="V8" s="235"/>
      <c r="W8" s="238"/>
      <c r="X8" s="3"/>
      <c r="Y8" s="170"/>
      <c r="Z8" s="17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70"/>
      <c r="BC8" s="39"/>
      <c r="BD8" s="39"/>
      <c r="BE8" s="178"/>
      <c r="BF8" s="3"/>
      <c r="BG8" s="3"/>
      <c r="BH8" s="3"/>
      <c r="BI8" s="3"/>
      <c r="BJ8" s="3"/>
      <c r="BK8" s="3"/>
      <c r="BL8" s="39"/>
      <c r="BM8" s="186"/>
      <c r="BN8" s="9"/>
      <c r="BO8" s="9"/>
      <c r="BP8" s="9"/>
      <c r="BQ8" s="9"/>
      <c r="BR8" s="9"/>
      <c r="BS8" s="9"/>
      <c r="BT8" s="9"/>
      <c r="BU8" s="9"/>
      <c r="BV8" s="187"/>
    </row>
    <row r="9" spans="1:74" s="12" customFormat="1" ht="15.75" x14ac:dyDescent="0.25">
      <c r="A9" s="38"/>
      <c r="B9" s="24"/>
      <c r="C9" s="246"/>
      <c r="D9" s="248"/>
      <c r="E9" s="230"/>
      <c r="F9" s="201"/>
      <c r="G9" s="26"/>
      <c r="H9" s="202" t="str">
        <f>IF(G9="","",MOD(10-MOD(SUMPRODUCT(--(MID(RIGHT("00000000000"&amp;F9,11),{1,3,5,7,9,11},1)))*3+SUMPRODUCT(--(MID(RIGHT("00000000000"&amp;F9,11),{2,4,6,8,10},1))),10),10)=G9)</f>
        <v/>
      </c>
      <c r="I9" s="216"/>
      <c r="J9" s="216"/>
      <c r="K9" s="195"/>
      <c r="L9" s="11"/>
      <c r="M9" s="27"/>
      <c r="N9" s="27"/>
      <c r="O9" s="26"/>
      <c r="P9" s="25"/>
      <c r="Q9" s="36"/>
      <c r="R9" s="37" t="str">
        <f t="shared" si="0"/>
        <v/>
      </c>
      <c r="S9" s="209" t="e">
        <f t="shared" si="1"/>
        <v>#DIV/0!</v>
      </c>
      <c r="T9" s="7"/>
      <c r="U9" s="209" t="str">
        <f t="shared" si="2"/>
        <v/>
      </c>
      <c r="V9" s="235"/>
      <c r="W9" s="238"/>
      <c r="X9" s="3"/>
      <c r="Y9" s="170"/>
      <c r="Z9" s="17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70"/>
      <c r="BC9" s="39"/>
      <c r="BD9" s="39"/>
      <c r="BE9" s="178"/>
      <c r="BF9" s="3"/>
      <c r="BG9" s="3"/>
      <c r="BH9" s="3"/>
      <c r="BI9" s="3"/>
      <c r="BJ9" s="3"/>
      <c r="BK9" s="3"/>
      <c r="BL9" s="39"/>
      <c r="BM9" s="186"/>
      <c r="BN9" s="9"/>
      <c r="BO9" s="9"/>
      <c r="BP9" s="9"/>
      <c r="BQ9" s="9"/>
      <c r="BR9" s="9"/>
      <c r="BS9" s="9"/>
      <c r="BT9" s="9"/>
      <c r="BU9" s="9"/>
      <c r="BV9" s="187"/>
    </row>
    <row r="10" spans="1:74" s="12" customFormat="1" ht="15.75" x14ac:dyDescent="0.25">
      <c r="A10" s="38"/>
      <c r="B10" s="24"/>
      <c r="C10" s="246"/>
      <c r="D10" s="248"/>
      <c r="E10" s="230"/>
      <c r="F10" s="201"/>
      <c r="G10" s="26"/>
      <c r="H10" s="202" t="str">
        <f>IF(G10="","",MOD(10-MOD(SUMPRODUCT(--(MID(RIGHT("00000000000"&amp;F10,11),{1,3,5,7,9,11},1)))*3+SUMPRODUCT(--(MID(RIGHT("00000000000"&amp;F10,11),{2,4,6,8,10},1))),10),10)=G10)</f>
        <v/>
      </c>
      <c r="I10" s="216"/>
      <c r="J10" s="216"/>
      <c r="K10" s="195"/>
      <c r="L10" s="11"/>
      <c r="M10" s="27"/>
      <c r="N10" s="27"/>
      <c r="O10" s="26"/>
      <c r="P10" s="25"/>
      <c r="Q10" s="36"/>
      <c r="R10" s="37" t="str">
        <f t="shared" si="0"/>
        <v/>
      </c>
      <c r="S10" s="209" t="e">
        <f t="shared" si="1"/>
        <v>#DIV/0!</v>
      </c>
      <c r="T10" s="7"/>
      <c r="U10" s="209" t="str">
        <f t="shared" si="2"/>
        <v/>
      </c>
      <c r="V10" s="235"/>
      <c r="W10" s="238"/>
      <c r="X10" s="3"/>
      <c r="Y10" s="170"/>
      <c r="Z10" s="17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70"/>
      <c r="BC10" s="39"/>
      <c r="BD10" s="39"/>
      <c r="BE10" s="178"/>
      <c r="BF10" s="3"/>
      <c r="BG10" s="3"/>
      <c r="BH10" s="3"/>
      <c r="BI10" s="3"/>
      <c r="BJ10" s="3"/>
      <c r="BK10" s="3"/>
      <c r="BL10" s="39"/>
      <c r="BM10" s="186"/>
      <c r="BN10" s="9"/>
      <c r="BO10" s="9"/>
      <c r="BP10" s="9"/>
      <c r="BQ10" s="9"/>
      <c r="BR10" s="9"/>
      <c r="BS10" s="9"/>
      <c r="BT10" s="9"/>
      <c r="BU10" s="9"/>
      <c r="BV10" s="187"/>
    </row>
    <row r="11" spans="1:74" s="12" customFormat="1" ht="15.75" x14ac:dyDescent="0.25">
      <c r="A11" s="38"/>
      <c r="B11" s="24"/>
      <c r="C11" s="246"/>
      <c r="D11" s="248"/>
      <c r="E11" s="230"/>
      <c r="F11" s="201"/>
      <c r="G11" s="26"/>
      <c r="H11" s="202" t="str">
        <f>IF(G11="","",MOD(10-MOD(SUMPRODUCT(--(MID(RIGHT("00000000000"&amp;F11,11),{1,3,5,7,9,11},1)))*3+SUMPRODUCT(--(MID(RIGHT("00000000000"&amp;F11,11),{2,4,6,8,10},1))),10),10)=G11)</f>
        <v/>
      </c>
      <c r="I11" s="216"/>
      <c r="J11" s="216"/>
      <c r="K11" s="195"/>
      <c r="L11" s="11"/>
      <c r="M11" s="27"/>
      <c r="N11" s="27"/>
      <c r="O11" s="26"/>
      <c r="P11" s="25"/>
      <c r="Q11" s="36"/>
      <c r="R11" s="37" t="str">
        <f t="shared" si="0"/>
        <v/>
      </c>
      <c r="S11" s="209" t="e">
        <f t="shared" si="1"/>
        <v>#DIV/0!</v>
      </c>
      <c r="T11" s="7"/>
      <c r="U11" s="209" t="str">
        <f t="shared" si="2"/>
        <v/>
      </c>
      <c r="V11" s="235"/>
      <c r="W11" s="238"/>
      <c r="X11" s="3"/>
      <c r="Y11" s="170"/>
      <c r="Z11" s="17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70"/>
      <c r="BC11" s="39"/>
      <c r="BD11" s="39"/>
      <c r="BE11" s="178"/>
      <c r="BF11" s="3"/>
      <c r="BG11" s="3"/>
      <c r="BH11" s="3"/>
      <c r="BI11" s="3"/>
      <c r="BJ11" s="3"/>
      <c r="BK11" s="3"/>
      <c r="BL11" s="39"/>
      <c r="BM11" s="186"/>
      <c r="BN11" s="9"/>
      <c r="BO11" s="9"/>
      <c r="BP11" s="9"/>
      <c r="BQ11" s="9"/>
      <c r="BR11" s="9"/>
      <c r="BS11" s="9"/>
      <c r="BT11" s="9"/>
      <c r="BU11" s="9"/>
      <c r="BV11" s="187"/>
    </row>
    <row r="12" spans="1:74" s="12" customFormat="1" ht="15.75" x14ac:dyDescent="0.25">
      <c r="A12" s="38"/>
      <c r="B12" s="24"/>
      <c r="C12" s="246"/>
      <c r="D12" s="248"/>
      <c r="E12" s="230"/>
      <c r="F12" s="201"/>
      <c r="G12" s="26"/>
      <c r="H12" s="202" t="str">
        <f>IF(G12="","",MOD(10-MOD(SUMPRODUCT(--(MID(RIGHT("00000000000"&amp;F12,11),{1,3,5,7,9,11},1)))*3+SUMPRODUCT(--(MID(RIGHT("00000000000"&amp;F12,11),{2,4,6,8,10},1))),10),10)=G12)</f>
        <v/>
      </c>
      <c r="I12" s="216"/>
      <c r="J12" s="216"/>
      <c r="K12" s="195"/>
      <c r="L12" s="11"/>
      <c r="M12" s="27"/>
      <c r="N12" s="27"/>
      <c r="O12" s="26"/>
      <c r="P12" s="25"/>
      <c r="Q12" s="36"/>
      <c r="R12" s="37" t="str">
        <f t="shared" si="0"/>
        <v/>
      </c>
      <c r="S12" s="209" t="e">
        <f t="shared" si="1"/>
        <v>#DIV/0!</v>
      </c>
      <c r="T12" s="7"/>
      <c r="U12" s="209" t="str">
        <f t="shared" si="2"/>
        <v/>
      </c>
      <c r="V12" s="235"/>
      <c r="W12" s="238"/>
      <c r="X12" s="3"/>
      <c r="Y12" s="170"/>
      <c r="Z12" s="17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170"/>
      <c r="BC12" s="39"/>
      <c r="BD12" s="39"/>
      <c r="BE12" s="178"/>
      <c r="BF12" s="3"/>
      <c r="BG12" s="3"/>
      <c r="BH12" s="3"/>
      <c r="BI12" s="3"/>
      <c r="BJ12" s="3"/>
      <c r="BK12" s="3"/>
      <c r="BL12" s="39"/>
      <c r="BM12" s="186"/>
      <c r="BN12" s="9"/>
      <c r="BO12" s="9"/>
      <c r="BP12" s="9"/>
      <c r="BQ12" s="9"/>
      <c r="BR12" s="9"/>
      <c r="BS12" s="9"/>
      <c r="BT12" s="9"/>
      <c r="BU12" s="9"/>
      <c r="BV12" s="187"/>
    </row>
    <row r="13" spans="1:74" s="12" customFormat="1" ht="15.75" x14ac:dyDescent="0.25">
      <c r="A13" s="38"/>
      <c r="B13" s="24"/>
      <c r="C13" s="246"/>
      <c r="D13" s="248"/>
      <c r="E13" s="230"/>
      <c r="F13" s="201"/>
      <c r="G13" s="26"/>
      <c r="H13" s="202" t="str">
        <f>IF(G13="","",MOD(10-MOD(SUMPRODUCT(--(MID(RIGHT("00000000000"&amp;F13,11),{1,3,5,7,9,11},1)))*3+SUMPRODUCT(--(MID(RIGHT("00000000000"&amp;F13,11),{2,4,6,8,10},1))),10),10)=G13)</f>
        <v/>
      </c>
      <c r="I13" s="216"/>
      <c r="J13" s="216"/>
      <c r="K13" s="195"/>
      <c r="L13" s="11"/>
      <c r="M13" s="27"/>
      <c r="N13" s="27"/>
      <c r="O13" s="26"/>
      <c r="P13" s="25"/>
      <c r="Q13" s="36"/>
      <c r="R13" s="37" t="str">
        <f t="shared" si="0"/>
        <v/>
      </c>
      <c r="S13" s="209" t="e">
        <f t="shared" si="1"/>
        <v>#DIV/0!</v>
      </c>
      <c r="T13" s="7"/>
      <c r="U13" s="209" t="str">
        <f t="shared" si="2"/>
        <v/>
      </c>
      <c r="V13" s="235"/>
      <c r="W13" s="238"/>
      <c r="X13" s="3"/>
      <c r="Y13" s="170"/>
      <c r="Z13" s="17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70"/>
      <c r="BC13" s="39"/>
      <c r="BD13" s="39"/>
      <c r="BE13" s="178"/>
      <c r="BF13" s="3"/>
      <c r="BG13" s="3"/>
      <c r="BH13" s="3"/>
      <c r="BI13" s="3"/>
      <c r="BJ13" s="3"/>
      <c r="BK13" s="3"/>
      <c r="BL13" s="39"/>
      <c r="BM13" s="186"/>
      <c r="BN13" s="9"/>
      <c r="BO13" s="9"/>
      <c r="BP13" s="9"/>
      <c r="BQ13" s="9"/>
      <c r="BR13" s="9"/>
      <c r="BS13" s="9"/>
      <c r="BT13" s="9"/>
      <c r="BU13" s="9"/>
      <c r="BV13" s="187"/>
    </row>
    <row r="14" spans="1:74" s="12" customFormat="1" ht="15.75" x14ac:dyDescent="0.25">
      <c r="A14" s="38"/>
      <c r="B14" s="24"/>
      <c r="C14" s="246"/>
      <c r="D14" s="248"/>
      <c r="E14" s="230"/>
      <c r="F14" s="201"/>
      <c r="G14" s="26"/>
      <c r="H14" s="202" t="str">
        <f>IF(G14="","",MOD(10-MOD(SUMPRODUCT(--(MID(RIGHT("00000000000"&amp;F14,11),{1,3,5,7,9,11},1)))*3+SUMPRODUCT(--(MID(RIGHT("00000000000"&amp;F14,11),{2,4,6,8,10},1))),10),10)=G14)</f>
        <v/>
      </c>
      <c r="I14" s="216"/>
      <c r="J14" s="216"/>
      <c r="K14" s="195"/>
      <c r="L14" s="11"/>
      <c r="M14" s="27"/>
      <c r="N14" s="27"/>
      <c r="O14" s="26"/>
      <c r="P14" s="25"/>
      <c r="Q14" s="36"/>
      <c r="R14" s="37" t="str">
        <f t="shared" si="0"/>
        <v/>
      </c>
      <c r="S14" s="209" t="e">
        <f t="shared" si="1"/>
        <v>#DIV/0!</v>
      </c>
      <c r="T14" s="7"/>
      <c r="U14" s="209" t="str">
        <f t="shared" si="2"/>
        <v/>
      </c>
      <c r="V14" s="235"/>
      <c r="W14" s="238"/>
      <c r="X14" s="3"/>
      <c r="Y14" s="170"/>
      <c r="Z14" s="17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70"/>
      <c r="BC14" s="39"/>
      <c r="BD14" s="39"/>
      <c r="BE14" s="178"/>
      <c r="BF14" s="3"/>
      <c r="BG14" s="3"/>
      <c r="BH14" s="3"/>
      <c r="BI14" s="3"/>
      <c r="BJ14" s="3"/>
      <c r="BK14" s="3"/>
      <c r="BL14" s="39"/>
      <c r="BM14" s="186"/>
      <c r="BN14" s="9"/>
      <c r="BO14" s="9"/>
      <c r="BP14" s="9"/>
      <c r="BQ14" s="9"/>
      <c r="BR14" s="9"/>
      <c r="BS14" s="9"/>
      <c r="BT14" s="9"/>
      <c r="BU14" s="9"/>
      <c r="BV14" s="187"/>
    </row>
    <row r="15" spans="1:74" s="12" customFormat="1" ht="15.75" x14ac:dyDescent="0.25">
      <c r="A15" s="38"/>
      <c r="B15" s="24"/>
      <c r="C15" s="246"/>
      <c r="D15" s="248"/>
      <c r="E15" s="230"/>
      <c r="F15" s="201"/>
      <c r="G15" s="26"/>
      <c r="H15" s="202" t="str">
        <f>IF(G15="","",MOD(10-MOD(SUMPRODUCT(--(MID(RIGHT("00000000000"&amp;F15,11),{1,3,5,7,9,11},1)))*3+SUMPRODUCT(--(MID(RIGHT("00000000000"&amp;F15,11),{2,4,6,8,10},1))),10),10)=G15)</f>
        <v/>
      </c>
      <c r="I15" s="216"/>
      <c r="J15" s="216"/>
      <c r="K15" s="195"/>
      <c r="L15" s="11"/>
      <c r="M15" s="27"/>
      <c r="N15" s="27"/>
      <c r="O15" s="26"/>
      <c r="P15" s="25"/>
      <c r="Q15" s="36"/>
      <c r="R15" s="37" t="str">
        <f t="shared" si="0"/>
        <v/>
      </c>
      <c r="S15" s="209" t="e">
        <f t="shared" si="1"/>
        <v>#DIV/0!</v>
      </c>
      <c r="T15" s="7"/>
      <c r="U15" s="209" t="str">
        <f t="shared" si="2"/>
        <v/>
      </c>
      <c r="V15" s="235"/>
      <c r="W15" s="238"/>
      <c r="X15" s="3"/>
      <c r="Y15" s="170"/>
      <c r="Z15" s="17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70"/>
      <c r="BC15" s="39"/>
      <c r="BD15" s="39"/>
      <c r="BE15" s="178"/>
      <c r="BF15" s="3"/>
      <c r="BG15" s="3"/>
      <c r="BH15" s="3"/>
      <c r="BI15" s="3"/>
      <c r="BJ15" s="3"/>
      <c r="BK15" s="3"/>
      <c r="BL15" s="39"/>
      <c r="BM15" s="186"/>
      <c r="BN15" s="9"/>
      <c r="BO15" s="9"/>
      <c r="BP15" s="9"/>
      <c r="BQ15" s="9"/>
      <c r="BR15" s="9"/>
      <c r="BS15" s="9"/>
      <c r="BT15" s="9"/>
      <c r="BU15" s="9"/>
      <c r="BV15" s="187"/>
    </row>
    <row r="16" spans="1:74" s="12" customFormat="1" ht="15.75" x14ac:dyDescent="0.25">
      <c r="A16" s="38"/>
      <c r="B16" s="24"/>
      <c r="C16" s="246"/>
      <c r="D16" s="248"/>
      <c r="E16" s="230"/>
      <c r="F16" s="201"/>
      <c r="G16" s="26"/>
      <c r="H16" s="202" t="str">
        <f>IF(G16="","",MOD(10-MOD(SUMPRODUCT(--(MID(RIGHT("00000000000"&amp;F16,11),{1,3,5,7,9,11},1)))*3+SUMPRODUCT(--(MID(RIGHT("00000000000"&amp;F16,11),{2,4,6,8,10},1))),10),10)=G16)</f>
        <v/>
      </c>
      <c r="I16" s="216"/>
      <c r="J16" s="216"/>
      <c r="K16" s="195"/>
      <c r="L16" s="11"/>
      <c r="M16" s="27"/>
      <c r="N16" s="27"/>
      <c r="O16" s="26"/>
      <c r="P16" s="25"/>
      <c r="Q16" s="36"/>
      <c r="R16" s="37" t="str">
        <f t="shared" si="0"/>
        <v/>
      </c>
      <c r="S16" s="209" t="e">
        <f t="shared" si="1"/>
        <v>#DIV/0!</v>
      </c>
      <c r="T16" s="7"/>
      <c r="U16" s="209" t="str">
        <f t="shared" si="2"/>
        <v/>
      </c>
      <c r="V16" s="235"/>
      <c r="W16" s="238"/>
      <c r="X16" s="3"/>
      <c r="Y16" s="170"/>
      <c r="Z16" s="17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170"/>
      <c r="BC16" s="39"/>
      <c r="BD16" s="39"/>
      <c r="BE16" s="178"/>
      <c r="BF16" s="3"/>
      <c r="BG16" s="3"/>
      <c r="BH16" s="3"/>
      <c r="BI16" s="3"/>
      <c r="BJ16" s="3"/>
      <c r="BK16" s="3"/>
      <c r="BL16" s="39"/>
      <c r="BM16" s="186"/>
      <c r="BN16" s="9"/>
      <c r="BO16" s="9"/>
      <c r="BP16" s="9"/>
      <c r="BQ16" s="9"/>
      <c r="BR16" s="9"/>
      <c r="BS16" s="9"/>
      <c r="BT16" s="9"/>
      <c r="BU16" s="9"/>
      <c r="BV16" s="187"/>
    </row>
    <row r="17" spans="1:74" s="12" customFormat="1" ht="15.75" x14ac:dyDescent="0.25">
      <c r="A17" s="38"/>
      <c r="B17" s="24"/>
      <c r="C17" s="246"/>
      <c r="D17" s="248"/>
      <c r="E17" s="230"/>
      <c r="F17" s="201"/>
      <c r="G17" s="26"/>
      <c r="H17" s="202" t="str">
        <f>IF(G17="","",MOD(10-MOD(SUMPRODUCT(--(MID(RIGHT("00000000000"&amp;F17,11),{1,3,5,7,9,11},1)))*3+SUMPRODUCT(--(MID(RIGHT("00000000000"&amp;F17,11),{2,4,6,8,10},1))),10),10)=G17)</f>
        <v/>
      </c>
      <c r="I17" s="216"/>
      <c r="J17" s="216"/>
      <c r="K17" s="195"/>
      <c r="L17" s="11"/>
      <c r="M17" s="27"/>
      <c r="N17" s="27"/>
      <c r="O17" s="26"/>
      <c r="P17" s="25"/>
      <c r="Q17" s="36"/>
      <c r="R17" s="37" t="str">
        <f t="shared" si="0"/>
        <v/>
      </c>
      <c r="S17" s="209" t="e">
        <f t="shared" si="1"/>
        <v>#DIV/0!</v>
      </c>
      <c r="T17" s="7"/>
      <c r="U17" s="209" t="str">
        <f t="shared" si="2"/>
        <v/>
      </c>
      <c r="V17" s="235"/>
      <c r="W17" s="238"/>
      <c r="X17" s="3"/>
      <c r="Y17" s="170"/>
      <c r="Z17" s="17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170"/>
      <c r="BC17" s="39"/>
      <c r="BD17" s="39"/>
      <c r="BE17" s="178"/>
      <c r="BF17" s="3"/>
      <c r="BG17" s="3"/>
      <c r="BH17" s="3"/>
      <c r="BI17" s="3"/>
      <c r="BJ17" s="3"/>
      <c r="BK17" s="3"/>
      <c r="BL17" s="39"/>
      <c r="BM17" s="186"/>
      <c r="BN17" s="9"/>
      <c r="BO17" s="9"/>
      <c r="BP17" s="9"/>
      <c r="BQ17" s="9"/>
      <c r="BR17" s="9"/>
      <c r="BS17" s="9"/>
      <c r="BT17" s="9"/>
      <c r="BU17" s="9"/>
      <c r="BV17" s="187"/>
    </row>
    <row r="18" spans="1:74" s="12" customFormat="1" ht="15.75" x14ac:dyDescent="0.25">
      <c r="A18" s="38"/>
      <c r="B18" s="24"/>
      <c r="C18" s="246"/>
      <c r="D18" s="248"/>
      <c r="E18" s="230"/>
      <c r="F18" s="201"/>
      <c r="G18" s="26"/>
      <c r="H18" s="202" t="str">
        <f>IF(G18="","",MOD(10-MOD(SUMPRODUCT(--(MID(RIGHT("00000000000"&amp;F18,11),{1,3,5,7,9,11},1)))*3+SUMPRODUCT(--(MID(RIGHT("00000000000"&amp;F18,11),{2,4,6,8,10},1))),10),10)=G18)</f>
        <v/>
      </c>
      <c r="I18" s="216"/>
      <c r="J18" s="216"/>
      <c r="K18" s="195"/>
      <c r="L18" s="11"/>
      <c r="M18" s="27"/>
      <c r="N18" s="27"/>
      <c r="O18" s="26"/>
      <c r="P18" s="25"/>
      <c r="Q18" s="36"/>
      <c r="R18" s="37" t="str">
        <f t="shared" si="0"/>
        <v/>
      </c>
      <c r="S18" s="209" t="e">
        <f t="shared" si="1"/>
        <v>#DIV/0!</v>
      </c>
      <c r="T18" s="7"/>
      <c r="U18" s="209" t="str">
        <f t="shared" si="2"/>
        <v/>
      </c>
      <c r="V18" s="235"/>
      <c r="W18" s="238"/>
      <c r="X18" s="3"/>
      <c r="Y18" s="170"/>
      <c r="Z18" s="17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170"/>
      <c r="BC18" s="39"/>
      <c r="BD18" s="39"/>
      <c r="BE18" s="178"/>
      <c r="BF18" s="3"/>
      <c r="BG18" s="3"/>
      <c r="BH18" s="3"/>
      <c r="BI18" s="3"/>
      <c r="BJ18" s="3"/>
      <c r="BK18" s="3"/>
      <c r="BL18" s="39"/>
      <c r="BM18" s="186"/>
      <c r="BN18" s="9"/>
      <c r="BO18" s="9"/>
      <c r="BP18" s="9"/>
      <c r="BQ18" s="9"/>
      <c r="BR18" s="9"/>
      <c r="BS18" s="9"/>
      <c r="BT18" s="9"/>
      <c r="BU18" s="9"/>
      <c r="BV18" s="187"/>
    </row>
    <row r="19" spans="1:74" s="12" customFormat="1" ht="15.75" x14ac:dyDescent="0.25">
      <c r="A19" s="38"/>
      <c r="B19" s="24"/>
      <c r="C19" s="246"/>
      <c r="D19" s="248"/>
      <c r="E19" s="230"/>
      <c r="F19" s="201"/>
      <c r="G19" s="26"/>
      <c r="H19" s="202" t="str">
        <f>IF(G19="","",MOD(10-MOD(SUMPRODUCT(--(MID(RIGHT("00000000000"&amp;F19,11),{1,3,5,7,9,11},1)))*3+SUMPRODUCT(--(MID(RIGHT("00000000000"&amp;F19,11),{2,4,6,8,10},1))),10),10)=G19)</f>
        <v/>
      </c>
      <c r="I19" s="216"/>
      <c r="J19" s="216"/>
      <c r="K19" s="195"/>
      <c r="L19" s="11"/>
      <c r="M19" s="27"/>
      <c r="N19" s="27"/>
      <c r="O19" s="26"/>
      <c r="P19" s="25"/>
      <c r="Q19" s="36"/>
      <c r="R19" s="37" t="str">
        <f t="shared" si="0"/>
        <v/>
      </c>
      <c r="S19" s="209" t="e">
        <f t="shared" si="1"/>
        <v>#DIV/0!</v>
      </c>
      <c r="T19" s="7"/>
      <c r="U19" s="209" t="str">
        <f t="shared" si="2"/>
        <v/>
      </c>
      <c r="V19" s="235"/>
      <c r="W19" s="238"/>
      <c r="X19" s="3"/>
      <c r="Y19" s="170"/>
      <c r="Z19" s="178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170"/>
      <c r="BC19" s="39"/>
      <c r="BD19" s="39"/>
      <c r="BE19" s="178"/>
      <c r="BF19" s="3"/>
      <c r="BG19" s="3"/>
      <c r="BH19" s="3"/>
      <c r="BI19" s="3"/>
      <c r="BJ19" s="3"/>
      <c r="BK19" s="3"/>
      <c r="BL19" s="39"/>
      <c r="BM19" s="186"/>
      <c r="BN19" s="9"/>
      <c r="BO19" s="9"/>
      <c r="BP19" s="9"/>
      <c r="BQ19" s="9"/>
      <c r="BR19" s="9"/>
      <c r="BS19" s="9"/>
      <c r="BT19" s="9"/>
      <c r="BU19" s="9"/>
      <c r="BV19" s="187"/>
    </row>
    <row r="20" spans="1:74" s="12" customFormat="1" ht="15.75" x14ac:dyDescent="0.25">
      <c r="A20" s="38"/>
      <c r="B20" s="24"/>
      <c r="C20" s="246"/>
      <c r="D20" s="248"/>
      <c r="E20" s="230"/>
      <c r="F20" s="201"/>
      <c r="G20" s="26"/>
      <c r="H20" s="202" t="str">
        <f>IF(G20="","",MOD(10-MOD(SUMPRODUCT(--(MID(RIGHT("00000000000"&amp;F20,11),{1,3,5,7,9,11},1)))*3+SUMPRODUCT(--(MID(RIGHT("00000000000"&amp;F20,11),{2,4,6,8,10},1))),10),10)=G20)</f>
        <v/>
      </c>
      <c r="I20" s="216"/>
      <c r="J20" s="216"/>
      <c r="K20" s="195"/>
      <c r="L20" s="11"/>
      <c r="M20" s="27"/>
      <c r="N20" s="27"/>
      <c r="O20" s="26"/>
      <c r="P20" s="25"/>
      <c r="Q20" s="36"/>
      <c r="R20" s="37" t="str">
        <f t="shared" si="0"/>
        <v/>
      </c>
      <c r="S20" s="209" t="e">
        <f t="shared" si="1"/>
        <v>#DIV/0!</v>
      </c>
      <c r="T20" s="7"/>
      <c r="U20" s="209" t="str">
        <f t="shared" si="2"/>
        <v/>
      </c>
      <c r="V20" s="235"/>
      <c r="W20" s="238"/>
      <c r="X20" s="3"/>
      <c r="Y20" s="170"/>
      <c r="Z20" s="178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170"/>
      <c r="BC20" s="39"/>
      <c r="BD20" s="39"/>
      <c r="BE20" s="178"/>
      <c r="BF20" s="3"/>
      <c r="BG20" s="3"/>
      <c r="BH20" s="3"/>
      <c r="BI20" s="3"/>
      <c r="BJ20" s="3"/>
      <c r="BK20" s="3"/>
      <c r="BL20" s="39"/>
      <c r="BM20" s="186"/>
      <c r="BN20" s="9"/>
      <c r="BO20" s="9"/>
      <c r="BP20" s="9"/>
      <c r="BQ20" s="9"/>
      <c r="BR20" s="9"/>
      <c r="BS20" s="9"/>
      <c r="BT20" s="9"/>
      <c r="BU20" s="9"/>
      <c r="BV20" s="187"/>
    </row>
    <row r="21" spans="1:74" s="12" customFormat="1" ht="15.75" x14ac:dyDescent="0.25">
      <c r="A21" s="38"/>
      <c r="B21" s="24"/>
      <c r="C21" s="246"/>
      <c r="D21" s="248"/>
      <c r="E21" s="230"/>
      <c r="F21" s="201"/>
      <c r="G21" s="26"/>
      <c r="H21" s="202" t="str">
        <f>IF(G21="","",MOD(10-MOD(SUMPRODUCT(--(MID(RIGHT("00000000000"&amp;F21,11),{1,3,5,7,9,11},1)))*3+SUMPRODUCT(--(MID(RIGHT("00000000000"&amp;F21,11),{2,4,6,8,10},1))),10),10)=G21)</f>
        <v/>
      </c>
      <c r="I21" s="216"/>
      <c r="J21" s="216"/>
      <c r="K21" s="195"/>
      <c r="L21" s="11"/>
      <c r="M21" s="27"/>
      <c r="N21" s="27"/>
      <c r="O21" s="26"/>
      <c r="P21" s="25"/>
      <c r="Q21" s="36"/>
      <c r="R21" s="37" t="str">
        <f t="shared" si="0"/>
        <v/>
      </c>
      <c r="S21" s="209" t="e">
        <f t="shared" si="1"/>
        <v>#DIV/0!</v>
      </c>
      <c r="T21" s="7"/>
      <c r="U21" s="209" t="str">
        <f t="shared" si="2"/>
        <v/>
      </c>
      <c r="V21" s="235"/>
      <c r="W21" s="238"/>
      <c r="X21" s="3"/>
      <c r="Y21" s="170"/>
      <c r="Z21" s="17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170"/>
      <c r="BC21" s="39"/>
      <c r="BD21" s="39"/>
      <c r="BE21" s="178"/>
      <c r="BF21" s="3"/>
      <c r="BG21" s="3"/>
      <c r="BH21" s="3"/>
      <c r="BI21" s="3"/>
      <c r="BJ21" s="3"/>
      <c r="BK21" s="3"/>
      <c r="BL21" s="39"/>
      <c r="BM21" s="186"/>
      <c r="BN21" s="9"/>
      <c r="BO21" s="9"/>
      <c r="BP21" s="9"/>
      <c r="BQ21" s="9"/>
      <c r="BR21" s="9"/>
      <c r="BS21" s="9"/>
      <c r="BT21" s="9"/>
      <c r="BU21" s="9"/>
      <c r="BV21" s="187"/>
    </row>
    <row r="22" spans="1:74" s="12" customFormat="1" ht="15.75" x14ac:dyDescent="0.25">
      <c r="A22" s="38"/>
      <c r="B22" s="24"/>
      <c r="C22" s="246"/>
      <c r="D22" s="248"/>
      <c r="E22" s="230"/>
      <c r="F22" s="201"/>
      <c r="G22" s="26"/>
      <c r="H22" s="202" t="str">
        <f>IF(G22="","",MOD(10-MOD(SUMPRODUCT(--(MID(RIGHT("00000000000"&amp;F22,11),{1,3,5,7,9,11},1)))*3+SUMPRODUCT(--(MID(RIGHT("00000000000"&amp;F22,11),{2,4,6,8,10},1))),10),10)=G22)</f>
        <v/>
      </c>
      <c r="I22" s="216"/>
      <c r="J22" s="216"/>
      <c r="K22" s="195"/>
      <c r="L22" s="11"/>
      <c r="M22" s="27"/>
      <c r="N22" s="27"/>
      <c r="O22" s="26"/>
      <c r="P22" s="25"/>
      <c r="Q22" s="36"/>
      <c r="R22" s="37" t="str">
        <f t="shared" si="0"/>
        <v/>
      </c>
      <c r="S22" s="209" t="e">
        <f t="shared" si="1"/>
        <v>#DIV/0!</v>
      </c>
      <c r="T22" s="7"/>
      <c r="U22" s="209" t="str">
        <f t="shared" si="2"/>
        <v/>
      </c>
      <c r="V22" s="235"/>
      <c r="W22" s="238"/>
      <c r="X22" s="3"/>
      <c r="Y22" s="170"/>
      <c r="Z22" s="178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170"/>
      <c r="BC22" s="39"/>
      <c r="BD22" s="39"/>
      <c r="BE22" s="178"/>
      <c r="BF22" s="3"/>
      <c r="BG22" s="3"/>
      <c r="BH22" s="3"/>
      <c r="BI22" s="3"/>
      <c r="BJ22" s="3"/>
      <c r="BK22" s="3"/>
      <c r="BL22" s="39"/>
      <c r="BM22" s="186"/>
      <c r="BN22" s="9"/>
      <c r="BO22" s="9"/>
      <c r="BP22" s="9"/>
      <c r="BQ22" s="9"/>
      <c r="BR22" s="9"/>
      <c r="BS22" s="9"/>
      <c r="BT22" s="9"/>
      <c r="BU22" s="9"/>
      <c r="BV22" s="187"/>
    </row>
    <row r="23" spans="1:74" s="12" customFormat="1" ht="15.75" x14ac:dyDescent="0.25">
      <c r="A23" s="38"/>
      <c r="B23" s="24"/>
      <c r="C23" s="246"/>
      <c r="D23" s="248"/>
      <c r="E23" s="230"/>
      <c r="F23" s="201"/>
      <c r="G23" s="26"/>
      <c r="H23" s="202" t="str">
        <f>IF(G23="","",MOD(10-MOD(SUMPRODUCT(--(MID(RIGHT("00000000000"&amp;F23,11),{1,3,5,7,9,11},1)))*3+SUMPRODUCT(--(MID(RIGHT("00000000000"&amp;F23,11),{2,4,6,8,10},1))),10),10)=G23)</f>
        <v/>
      </c>
      <c r="I23" s="216"/>
      <c r="J23" s="216"/>
      <c r="K23" s="195"/>
      <c r="L23" s="11"/>
      <c r="M23" s="27"/>
      <c r="N23" s="27"/>
      <c r="O23" s="26"/>
      <c r="P23" s="25"/>
      <c r="Q23" s="36"/>
      <c r="R23" s="37" t="str">
        <f t="shared" si="0"/>
        <v/>
      </c>
      <c r="S23" s="209" t="e">
        <f t="shared" si="1"/>
        <v>#DIV/0!</v>
      </c>
      <c r="T23" s="7"/>
      <c r="U23" s="209" t="str">
        <f t="shared" si="2"/>
        <v/>
      </c>
      <c r="V23" s="235"/>
      <c r="W23" s="238"/>
      <c r="X23" s="3"/>
      <c r="Y23" s="170"/>
      <c r="Z23" s="178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170"/>
      <c r="BC23" s="39"/>
      <c r="BD23" s="39"/>
      <c r="BE23" s="178"/>
      <c r="BF23" s="3"/>
      <c r="BG23" s="3"/>
      <c r="BH23" s="3"/>
      <c r="BI23" s="3"/>
      <c r="BJ23" s="3"/>
      <c r="BK23" s="3"/>
      <c r="BL23" s="39"/>
      <c r="BM23" s="186"/>
      <c r="BN23" s="9"/>
      <c r="BO23" s="9"/>
      <c r="BP23" s="9"/>
      <c r="BQ23" s="9"/>
      <c r="BR23" s="9"/>
      <c r="BS23" s="9"/>
      <c r="BT23" s="9"/>
      <c r="BU23" s="9"/>
      <c r="BV23" s="187"/>
    </row>
    <row r="24" spans="1:74" s="12" customFormat="1" ht="15.75" x14ac:dyDescent="0.25">
      <c r="A24" s="38"/>
      <c r="B24" s="24"/>
      <c r="C24" s="246"/>
      <c r="D24" s="248"/>
      <c r="E24" s="230"/>
      <c r="F24" s="201"/>
      <c r="G24" s="26"/>
      <c r="H24" s="202" t="str">
        <f>IF(G24="","",MOD(10-MOD(SUMPRODUCT(--(MID(RIGHT("00000000000"&amp;F24,11),{1,3,5,7,9,11},1)))*3+SUMPRODUCT(--(MID(RIGHT("00000000000"&amp;F24,11),{2,4,6,8,10},1))),10),10)=G24)</f>
        <v/>
      </c>
      <c r="I24" s="216"/>
      <c r="J24" s="216"/>
      <c r="K24" s="195"/>
      <c r="L24" s="11"/>
      <c r="M24" s="27"/>
      <c r="N24" s="27"/>
      <c r="O24" s="26"/>
      <c r="P24" s="25"/>
      <c r="Q24" s="36"/>
      <c r="R24" s="37" t="str">
        <f t="shared" si="0"/>
        <v/>
      </c>
      <c r="S24" s="209" t="e">
        <f t="shared" si="1"/>
        <v>#DIV/0!</v>
      </c>
      <c r="T24" s="7"/>
      <c r="U24" s="209" t="str">
        <f t="shared" si="2"/>
        <v/>
      </c>
      <c r="V24" s="235"/>
      <c r="W24" s="238"/>
      <c r="X24" s="3"/>
      <c r="Y24" s="170"/>
      <c r="Z24" s="17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170"/>
      <c r="BC24" s="39"/>
      <c r="BD24" s="39"/>
      <c r="BE24" s="178"/>
      <c r="BF24" s="3"/>
      <c r="BG24" s="3"/>
      <c r="BH24" s="3"/>
      <c r="BI24" s="3"/>
      <c r="BJ24" s="3"/>
      <c r="BK24" s="3"/>
      <c r="BL24" s="39"/>
      <c r="BM24" s="186"/>
      <c r="BN24" s="9"/>
      <c r="BO24" s="9"/>
      <c r="BP24" s="9"/>
      <c r="BQ24" s="9"/>
      <c r="BR24" s="9"/>
      <c r="BS24" s="9"/>
      <c r="BT24" s="9"/>
      <c r="BU24" s="9"/>
      <c r="BV24" s="187"/>
    </row>
    <row r="25" spans="1:74" s="12" customFormat="1" ht="15.75" x14ac:dyDescent="0.25">
      <c r="A25" s="38"/>
      <c r="B25" s="24"/>
      <c r="C25" s="246"/>
      <c r="D25" s="248"/>
      <c r="E25" s="230"/>
      <c r="F25" s="201"/>
      <c r="G25" s="26"/>
      <c r="H25" s="202" t="str">
        <f>IF(G25="","",MOD(10-MOD(SUMPRODUCT(--(MID(RIGHT("00000000000"&amp;F25,11),{1,3,5,7,9,11},1)))*3+SUMPRODUCT(--(MID(RIGHT("00000000000"&amp;F25,11),{2,4,6,8,10},1))),10),10)=G25)</f>
        <v/>
      </c>
      <c r="I25" s="216"/>
      <c r="J25" s="216"/>
      <c r="K25" s="195"/>
      <c r="L25" s="11"/>
      <c r="M25" s="27"/>
      <c r="N25" s="27"/>
      <c r="O25" s="26"/>
      <c r="P25" s="25"/>
      <c r="Q25" s="36"/>
      <c r="R25" s="37" t="str">
        <f t="shared" si="0"/>
        <v/>
      </c>
      <c r="S25" s="209" t="e">
        <f t="shared" si="1"/>
        <v>#DIV/0!</v>
      </c>
      <c r="T25" s="7"/>
      <c r="U25" s="209" t="str">
        <f t="shared" si="2"/>
        <v/>
      </c>
      <c r="V25" s="235"/>
      <c r="W25" s="238"/>
      <c r="X25" s="3"/>
      <c r="Y25" s="170"/>
      <c r="Z25" s="178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170"/>
      <c r="BC25" s="39"/>
      <c r="BD25" s="39"/>
      <c r="BE25" s="178"/>
      <c r="BF25" s="3"/>
      <c r="BG25" s="3"/>
      <c r="BH25" s="3"/>
      <c r="BI25" s="3"/>
      <c r="BJ25" s="3"/>
      <c r="BK25" s="3"/>
      <c r="BL25" s="39"/>
      <c r="BM25" s="186"/>
      <c r="BN25" s="9"/>
      <c r="BO25" s="9"/>
      <c r="BP25" s="9"/>
      <c r="BQ25" s="9"/>
      <c r="BR25" s="9"/>
      <c r="BS25" s="9"/>
      <c r="BT25" s="9"/>
      <c r="BU25" s="9"/>
      <c r="BV25" s="187"/>
    </row>
    <row r="26" spans="1:74" s="12" customFormat="1" ht="15.75" x14ac:dyDescent="0.25">
      <c r="A26" s="38"/>
      <c r="B26" s="24"/>
      <c r="C26" s="246"/>
      <c r="D26" s="248"/>
      <c r="E26" s="230"/>
      <c r="F26" s="201"/>
      <c r="G26" s="26"/>
      <c r="H26" s="202" t="str">
        <f>IF(G26="","",MOD(10-MOD(SUMPRODUCT(--(MID(RIGHT("00000000000"&amp;F26,11),{1,3,5,7,9,11},1)))*3+SUMPRODUCT(--(MID(RIGHT("00000000000"&amp;F26,11),{2,4,6,8,10},1))),10),10)=G26)</f>
        <v/>
      </c>
      <c r="I26" s="216"/>
      <c r="J26" s="216"/>
      <c r="K26" s="195"/>
      <c r="L26" s="11"/>
      <c r="M26" s="27"/>
      <c r="N26" s="27"/>
      <c r="O26" s="26"/>
      <c r="P26" s="25"/>
      <c r="Q26" s="36"/>
      <c r="R26" s="37" t="str">
        <f t="shared" si="0"/>
        <v/>
      </c>
      <c r="S26" s="209" t="e">
        <f t="shared" si="1"/>
        <v>#DIV/0!</v>
      </c>
      <c r="T26" s="7"/>
      <c r="U26" s="209" t="str">
        <f t="shared" si="2"/>
        <v/>
      </c>
      <c r="V26" s="235"/>
      <c r="W26" s="238"/>
      <c r="X26" s="3"/>
      <c r="Y26" s="170"/>
      <c r="Z26" s="178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70"/>
      <c r="BC26" s="39"/>
      <c r="BD26" s="39"/>
      <c r="BE26" s="178"/>
      <c r="BF26" s="3"/>
      <c r="BG26" s="3"/>
      <c r="BH26" s="3"/>
      <c r="BI26" s="3"/>
      <c r="BJ26" s="3"/>
      <c r="BK26" s="3"/>
      <c r="BL26" s="39"/>
      <c r="BM26" s="186"/>
      <c r="BN26" s="9"/>
      <c r="BO26" s="9"/>
      <c r="BP26" s="9"/>
      <c r="BQ26" s="9"/>
      <c r="BR26" s="9"/>
      <c r="BS26" s="9"/>
      <c r="BT26" s="9"/>
      <c r="BU26" s="9"/>
      <c r="BV26" s="187"/>
    </row>
    <row r="27" spans="1:74" s="12" customFormat="1" ht="15.75" x14ac:dyDescent="0.25">
      <c r="A27" s="38"/>
      <c r="B27" s="24"/>
      <c r="C27" s="246"/>
      <c r="D27" s="248"/>
      <c r="E27" s="230"/>
      <c r="F27" s="201"/>
      <c r="G27" s="26"/>
      <c r="H27" s="202" t="str">
        <f>IF(G27="","",MOD(10-MOD(SUMPRODUCT(--(MID(RIGHT("00000000000"&amp;F27,11),{1,3,5,7,9,11},1)))*3+SUMPRODUCT(--(MID(RIGHT("00000000000"&amp;F27,11),{2,4,6,8,10},1))),10),10)=G27)</f>
        <v/>
      </c>
      <c r="I27" s="216"/>
      <c r="J27" s="216"/>
      <c r="K27" s="195"/>
      <c r="L27" s="11"/>
      <c r="M27" s="27"/>
      <c r="N27" s="27"/>
      <c r="O27" s="26"/>
      <c r="P27" s="25"/>
      <c r="Q27" s="36"/>
      <c r="R27" s="37" t="str">
        <f t="shared" si="0"/>
        <v/>
      </c>
      <c r="S27" s="209" t="e">
        <f t="shared" si="1"/>
        <v>#DIV/0!</v>
      </c>
      <c r="T27" s="7"/>
      <c r="U27" s="209" t="str">
        <f t="shared" si="2"/>
        <v/>
      </c>
      <c r="V27" s="235"/>
      <c r="W27" s="238"/>
      <c r="X27" s="3"/>
      <c r="Y27" s="170"/>
      <c r="Z27" s="178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70"/>
      <c r="BC27" s="39"/>
      <c r="BD27" s="39"/>
      <c r="BE27" s="178"/>
      <c r="BF27" s="3"/>
      <c r="BG27" s="3"/>
      <c r="BH27" s="3"/>
      <c r="BI27" s="3"/>
      <c r="BJ27" s="3"/>
      <c r="BK27" s="3"/>
      <c r="BL27" s="39"/>
      <c r="BM27" s="186"/>
      <c r="BN27" s="9"/>
      <c r="BO27" s="9"/>
      <c r="BP27" s="9"/>
      <c r="BQ27" s="9"/>
      <c r="BR27" s="9"/>
      <c r="BS27" s="9"/>
      <c r="BT27" s="9"/>
      <c r="BU27" s="9"/>
      <c r="BV27" s="187"/>
    </row>
    <row r="28" spans="1:74" s="12" customFormat="1" ht="15.75" x14ac:dyDescent="0.25">
      <c r="A28" s="38"/>
      <c r="B28" s="24"/>
      <c r="C28" s="246"/>
      <c r="D28" s="248"/>
      <c r="E28" s="230"/>
      <c r="F28" s="201"/>
      <c r="G28" s="26"/>
      <c r="H28" s="202" t="str">
        <f>IF(G28="","",MOD(10-MOD(SUMPRODUCT(--(MID(RIGHT("00000000000"&amp;F28,11),{1,3,5,7,9,11},1)))*3+SUMPRODUCT(--(MID(RIGHT("00000000000"&amp;F28,11),{2,4,6,8,10},1))),10),10)=G28)</f>
        <v/>
      </c>
      <c r="I28" s="216"/>
      <c r="J28" s="216"/>
      <c r="K28" s="195"/>
      <c r="L28" s="11"/>
      <c r="M28" s="27"/>
      <c r="N28" s="27"/>
      <c r="O28" s="26"/>
      <c r="P28" s="25"/>
      <c r="Q28" s="36"/>
      <c r="R28" s="37" t="str">
        <f t="shared" si="0"/>
        <v/>
      </c>
      <c r="S28" s="209" t="e">
        <f t="shared" si="1"/>
        <v>#DIV/0!</v>
      </c>
      <c r="T28" s="7"/>
      <c r="U28" s="209" t="str">
        <f t="shared" si="2"/>
        <v/>
      </c>
      <c r="V28" s="235"/>
      <c r="W28" s="238"/>
      <c r="X28" s="3"/>
      <c r="Y28" s="170"/>
      <c r="Z28" s="17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70"/>
      <c r="BC28" s="39"/>
      <c r="BD28" s="39"/>
      <c r="BE28" s="178"/>
      <c r="BF28" s="3"/>
      <c r="BG28" s="3"/>
      <c r="BH28" s="3"/>
      <c r="BI28" s="3"/>
      <c r="BJ28" s="3"/>
      <c r="BK28" s="3"/>
      <c r="BL28" s="39"/>
      <c r="BM28" s="186"/>
      <c r="BN28" s="9"/>
      <c r="BO28" s="9"/>
      <c r="BP28" s="9"/>
      <c r="BQ28" s="9"/>
      <c r="BR28" s="9"/>
      <c r="BS28" s="9"/>
      <c r="BT28" s="9"/>
      <c r="BU28" s="9"/>
      <c r="BV28" s="187"/>
    </row>
    <row r="29" spans="1:74" s="12" customFormat="1" ht="15.75" x14ac:dyDescent="0.25">
      <c r="A29" s="38"/>
      <c r="B29" s="24"/>
      <c r="C29" s="246"/>
      <c r="D29" s="248"/>
      <c r="E29" s="230"/>
      <c r="F29" s="201"/>
      <c r="G29" s="26"/>
      <c r="H29" s="202" t="str">
        <f>IF(G29="","",MOD(10-MOD(SUMPRODUCT(--(MID(RIGHT("00000000000"&amp;F29,11),{1,3,5,7,9,11},1)))*3+SUMPRODUCT(--(MID(RIGHT("00000000000"&amp;F29,11),{2,4,6,8,10},1))),10),10)=G29)</f>
        <v/>
      </c>
      <c r="I29" s="216"/>
      <c r="J29" s="216"/>
      <c r="K29" s="195"/>
      <c r="L29" s="11"/>
      <c r="M29" s="27"/>
      <c r="N29" s="27"/>
      <c r="O29" s="26"/>
      <c r="P29" s="25"/>
      <c r="Q29" s="36"/>
      <c r="R29" s="37" t="str">
        <f t="shared" si="0"/>
        <v/>
      </c>
      <c r="S29" s="209" t="e">
        <f t="shared" si="1"/>
        <v>#DIV/0!</v>
      </c>
      <c r="T29" s="7"/>
      <c r="U29" s="209" t="str">
        <f t="shared" si="2"/>
        <v/>
      </c>
      <c r="V29" s="235"/>
      <c r="W29" s="238"/>
      <c r="X29" s="3"/>
      <c r="Y29" s="170"/>
      <c r="Z29" s="178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70"/>
      <c r="BC29" s="39"/>
      <c r="BD29" s="39"/>
      <c r="BE29" s="178"/>
      <c r="BF29" s="3"/>
      <c r="BG29" s="3"/>
      <c r="BH29" s="3"/>
      <c r="BI29" s="3"/>
      <c r="BJ29" s="3"/>
      <c r="BK29" s="3"/>
      <c r="BL29" s="39"/>
      <c r="BM29" s="186"/>
      <c r="BN29" s="9"/>
      <c r="BO29" s="9"/>
      <c r="BP29" s="9"/>
      <c r="BQ29" s="9"/>
      <c r="BR29" s="9"/>
      <c r="BS29" s="9"/>
      <c r="BT29" s="9"/>
      <c r="BU29" s="9"/>
      <c r="BV29" s="187"/>
    </row>
    <row r="30" spans="1:74" s="12" customFormat="1" ht="15.75" x14ac:dyDescent="0.25">
      <c r="A30" s="38"/>
      <c r="B30" s="24"/>
      <c r="C30" s="246"/>
      <c r="D30" s="248"/>
      <c r="E30" s="230"/>
      <c r="F30" s="201"/>
      <c r="G30" s="26"/>
      <c r="H30" s="202" t="str">
        <f>IF(G30="","",MOD(10-MOD(SUMPRODUCT(--(MID(RIGHT("00000000000"&amp;F30,11),{1,3,5,7,9,11},1)))*3+SUMPRODUCT(--(MID(RIGHT("00000000000"&amp;F30,11),{2,4,6,8,10},1))),10),10)=G30)</f>
        <v/>
      </c>
      <c r="I30" s="216"/>
      <c r="J30" s="216"/>
      <c r="K30" s="195"/>
      <c r="L30" s="11"/>
      <c r="M30" s="27"/>
      <c r="N30" s="27"/>
      <c r="O30" s="26"/>
      <c r="P30" s="25"/>
      <c r="Q30" s="36"/>
      <c r="R30" s="37" t="str">
        <f t="shared" si="0"/>
        <v/>
      </c>
      <c r="S30" s="209" t="e">
        <f t="shared" si="1"/>
        <v>#DIV/0!</v>
      </c>
      <c r="T30" s="7"/>
      <c r="U30" s="209" t="str">
        <f t="shared" si="2"/>
        <v/>
      </c>
      <c r="V30" s="235"/>
      <c r="W30" s="238"/>
      <c r="X30" s="3"/>
      <c r="Y30" s="170"/>
      <c r="Z30" s="17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70"/>
      <c r="BC30" s="39"/>
      <c r="BD30" s="39"/>
      <c r="BE30" s="178"/>
      <c r="BF30" s="3"/>
      <c r="BG30" s="3"/>
      <c r="BH30" s="3"/>
      <c r="BI30" s="3"/>
      <c r="BJ30" s="3"/>
      <c r="BK30" s="3"/>
      <c r="BL30" s="39"/>
      <c r="BM30" s="186"/>
      <c r="BN30" s="9"/>
      <c r="BO30" s="9"/>
      <c r="BP30" s="9"/>
      <c r="BQ30" s="9"/>
      <c r="BR30" s="9"/>
      <c r="BS30" s="9"/>
      <c r="BT30" s="9"/>
      <c r="BU30" s="9"/>
      <c r="BV30" s="187"/>
    </row>
    <row r="31" spans="1:74" s="12" customFormat="1" ht="16.5" thickBot="1" x14ac:dyDescent="0.3">
      <c r="A31" s="40"/>
      <c r="B31" s="41"/>
      <c r="C31" s="247"/>
      <c r="D31" s="249"/>
      <c r="E31" s="231"/>
      <c r="F31" s="203"/>
      <c r="G31" s="42"/>
      <c r="H31" s="204" t="str">
        <f>IF(G31="","",MOD(10-MOD(SUMPRODUCT(--(MID(RIGHT("00000000000"&amp;F31,11),{1,3,5,7,9,11},1)))*3+SUMPRODUCT(--(MID(RIGHT("00000000000"&amp;F31,11),{2,4,6,8,10},1))),10),10)=G31)</f>
        <v/>
      </c>
      <c r="I31" s="217"/>
      <c r="J31" s="217"/>
      <c r="K31" s="196"/>
      <c r="L31" s="43"/>
      <c r="M31" s="44"/>
      <c r="N31" s="44"/>
      <c r="O31" s="42"/>
      <c r="P31" s="45"/>
      <c r="Q31" s="46" t="str">
        <f>IF(P31="","",(Q$3*P31)+P31)</f>
        <v/>
      </c>
      <c r="R31" s="47" t="str">
        <f t="shared" si="0"/>
        <v/>
      </c>
      <c r="S31" s="210" t="e">
        <f t="shared" si="1"/>
        <v>#VALUE!</v>
      </c>
      <c r="T31" s="48"/>
      <c r="U31" s="210" t="str">
        <f t="shared" si="2"/>
        <v/>
      </c>
      <c r="V31" s="236"/>
      <c r="W31" s="239"/>
      <c r="X31" s="49"/>
      <c r="Y31" s="171"/>
      <c r="Z31" s="17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71"/>
      <c r="BC31" s="51"/>
      <c r="BD31" s="51"/>
      <c r="BE31" s="179"/>
      <c r="BF31" s="49"/>
      <c r="BG31" s="49"/>
      <c r="BH31" s="49"/>
      <c r="BI31" s="49"/>
      <c r="BJ31" s="49"/>
      <c r="BK31" s="49"/>
      <c r="BL31" s="51"/>
      <c r="BM31" s="188"/>
      <c r="BN31" s="50"/>
      <c r="BO31" s="50"/>
      <c r="BP31" s="50"/>
      <c r="BQ31" s="50"/>
      <c r="BR31" s="50"/>
      <c r="BS31" s="50"/>
      <c r="BT31" s="50"/>
      <c r="BU31" s="50"/>
      <c r="BV31" s="189"/>
    </row>
    <row r="32" spans="1:74" s="13" customFormat="1" ht="15.75" x14ac:dyDescent="0.25">
      <c r="A32" s="22"/>
      <c r="B32" s="4"/>
      <c r="C32" s="4"/>
      <c r="D32" s="4"/>
      <c r="E32" s="15"/>
      <c r="F32" s="16"/>
      <c r="G32" s="16"/>
      <c r="H32" s="16"/>
      <c r="I32" s="16"/>
      <c r="J32" s="17"/>
      <c r="K32" s="19"/>
      <c r="L32" s="14"/>
      <c r="M32" s="18"/>
      <c r="N32" s="1"/>
      <c r="O32" s="1"/>
      <c r="P32" s="22"/>
      <c r="Q32" s="211"/>
      <c r="R32" s="19"/>
      <c r="S32" s="211"/>
      <c r="T32" s="211"/>
      <c r="U32" s="221"/>
      <c r="V32" s="1"/>
      <c r="W32" s="1"/>
      <c r="X32" s="28"/>
      <c r="Y32" s="28"/>
      <c r="Z32" s="28"/>
      <c r="AA32" s="28"/>
      <c r="AB32" s="28"/>
      <c r="AC32" s="1"/>
      <c r="AD32" s="1"/>
      <c r="AE32" s="1"/>
      <c r="AF32" s="1"/>
      <c r="AG32" s="1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1"/>
      <c r="AZ32" s="28"/>
      <c r="BA32" s="28"/>
      <c r="BB32" s="1"/>
      <c r="BC32" s="5"/>
      <c r="BD32" s="1"/>
      <c r="BE32" s="1"/>
      <c r="BG32" s="1"/>
      <c r="BH32" s="1"/>
    </row>
    <row r="33" spans="1:55" s="225" customFormat="1" ht="15.75" x14ac:dyDescent="0.25">
      <c r="A33" s="224" t="s">
        <v>307</v>
      </c>
      <c r="B33" s="224"/>
      <c r="C33" s="224"/>
      <c r="D33" s="224"/>
      <c r="Q33" s="226"/>
      <c r="S33" s="226"/>
      <c r="T33" s="226"/>
      <c r="U33" s="227"/>
      <c r="BC33" s="228"/>
    </row>
  </sheetData>
  <dataConsolidate/>
  <mergeCells count="2">
    <mergeCell ref="F3:H3"/>
    <mergeCell ref="Z3:BD3"/>
  </mergeCells>
  <conditionalFormatting sqref="H5:H31 J5:J31">
    <cfRule type="containsText" dxfId="24" priority="31" operator="containsText" text="FALSE">
      <formula>NOT(ISERROR(SEARCH("FALSE",H5)))</formula>
    </cfRule>
  </conditionalFormatting>
  <conditionalFormatting sqref="U5:U31">
    <cfRule type="expression" dxfId="23" priority="22">
      <formula>AND(B5="Grocery",U5&lt;0.35)</formula>
    </cfRule>
    <cfRule type="expression" dxfId="22" priority="23">
      <formula>AND(B5="Grocery",U5&gt;=0.35,U5&lt;0.4)</formula>
    </cfRule>
    <cfRule type="expression" dxfId="21" priority="24">
      <formula>AND(B5="Grocery",U5&gt;=0.4)</formula>
    </cfRule>
    <cfRule type="expression" dxfId="20" priority="28">
      <formula>AND(B5="Grocery_Frozen",U5&lt;=0.4)</formula>
    </cfRule>
    <cfRule type="expression" dxfId="19" priority="29">
      <formula>AND(B5="Grocery_Frozen",U5&gt;=0.4,U5&lt;0.449)</formula>
    </cfRule>
    <cfRule type="expression" dxfId="18" priority="30">
      <formula>AND(B5="Grocery_Frozen",U5&gt;=0.45)</formula>
    </cfRule>
  </conditionalFormatting>
  <conditionalFormatting sqref="U5:U31">
    <cfRule type="expression" dxfId="17" priority="17">
      <formula>AND(B5="Grocery_Bulk",U5&gt;=0.4,U5&lt;0.45)</formula>
    </cfRule>
    <cfRule type="expression" dxfId="16" priority="18">
      <formula>AND(B5="Grocery_Bulk",U5&gt;=0.45)</formula>
    </cfRule>
    <cfRule type="expression" dxfId="15" priority="19">
      <formula>AND(B5="Grocery_Dairy",U5&lt;0.3)</formula>
    </cfRule>
    <cfRule type="expression" dxfId="14" priority="20">
      <formula>AND(B5="Grocery_Dairy",U5&gt;=0.3,U5&lt;0.35)</formula>
    </cfRule>
    <cfRule type="expression" dxfId="13" priority="21">
      <formula>AND(B5="Grocery_Dairy",U5&gt;=0.35)</formula>
    </cfRule>
  </conditionalFormatting>
  <conditionalFormatting sqref="I5:I31">
    <cfRule type="containsText" dxfId="12" priority="1" operator="containsText" text="FALSE">
      <formula>NOT(ISERROR(SEARCH("FALSE",I5)))</formula>
    </cfRule>
  </conditionalFormatting>
  <dataValidations xWindow="444" yWindow="470" count="5">
    <dataValidation type="list" allowBlank="1" showInputMessage="1" showErrorMessage="1" promptTitle="Select Category" prompt="From the drop down list." sqref="D6:E31" xr:uid="{00000000-0002-0000-0300-000000000000}">
      <formula1>INDIRECT($B6)</formula1>
    </dataValidation>
    <dataValidation type="custom" allowBlank="1" showInputMessage="1" showErrorMessage="1" errorTitle="UPC Formatting Errol" error="Please re-enter the UPC using no more than 13 numeric digits.  No spaces, dashes or single quote marks are allowed in this field." promptTitle="Enter UPC" prompt="  - Enter leading digit_x000a_  - No check digit _x000a_  - No more than 13 numeric digits_x000a__x000a_No spaces, dashes or single quote marks are allowed in this field." sqref="F5:F31" xr:uid="{00000000-0002-0000-0300-000001000000}">
      <formula1>AND(LEN(F5)&lt;14,F5&gt;0,F5&lt;9999999999999)</formula1>
    </dataValidation>
    <dataValidation type="custom" allowBlank="1" showInputMessage="1" showErrorMessage="1" errorTitle="UPC Formatting Errol" error="Please re-enter the UPC using no more than 13 numeric digits.  No spaces, dashes or single quote marks are allowed in this field." promptTitle="Enter Check Digit" prompt="1 Numeric Digit_x000a__x000a_No spaces, dashes or single quote marks are allowed in this field." sqref="G5:G31" xr:uid="{00000000-0002-0000-0300-000002000000}">
      <formula1>AND(LEN(G5)=1,G5&lt;10)</formula1>
    </dataValidation>
    <dataValidation type="list" allowBlank="1" showInputMessage="1" showErrorMessage="1" sqref="AE5:AY31" xr:uid="{00000000-0002-0000-0300-000003000000}">
      <formula1>"Yes, No"</formula1>
    </dataValidation>
    <dataValidation type="list" allowBlank="1" showInputMessage="1" showErrorMessage="1" promptTitle="Select Category" prompt="From the drop down list." sqref="C1:C4 C6:C1048576 D3" xr:uid="{998D6B3B-9662-B647-9172-106EFEA8927B}">
      <formula1>INDIRECT(B1)</formula1>
    </dataValidation>
  </dataValidations>
  <pageMargins left="0.2" right="0.21" top="0.28999999999999998" bottom="0.49" header="0.17" footer="0.3"/>
  <pageSetup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3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314325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44" yWindow="470" count="5">
        <x14:dataValidation type="list" allowBlank="1" showInputMessage="1" showErrorMessage="1" promptTitle="Select Family" prompt="From the drop down list." xr:uid="{CFB30CA6-6EA4-4742-A9ED-1F4351472EDE}">
          <x14:formula1>
            <xm:f>New_Categories!$B$1:$J$1</xm:f>
          </x14:formula1>
          <xm:sqref>B6:B1048576 B1:B4</xm:sqref>
        </x14:dataValidation>
        <x14:dataValidation type="list" allowBlank="1" showInputMessage="1" showErrorMessage="1" promptTitle="Select Family" prompt="From the drop down list." xr:uid="{37663B1C-7C3E-49CE-8A5A-FC4726617BAE}">
          <x14:formula1>
            <xm:f>Sheet1!$A:$A</xm:f>
          </x14:formula1>
          <xm:sqref>B5</xm:sqref>
        </x14:dataValidation>
        <x14:dataValidation type="list" allowBlank="1" showInputMessage="1" showErrorMessage="1" promptTitle="Select Category" prompt="From the drop down list." xr:uid="{BC697B60-2236-481B-BBAF-F6E26E34DD61}">
          <x14:formula1>
            <xm:f>Sheet1!$B:$B</xm:f>
          </x14:formula1>
          <xm:sqref>C5</xm:sqref>
        </x14:dataValidation>
        <x14:dataValidation type="list" allowBlank="1" showInputMessage="1" showErrorMessage="1" promptTitle="Select Category" prompt="From the drop down list." xr:uid="{695201A8-EFAD-42C9-883C-E37310CFF8C2}">
          <x14:formula1>
            <xm:f>Sheet1!$A$2:$A$21</xm:f>
          </x14:formula1>
          <xm:sqref>D5:E5</xm:sqref>
        </x14:dataValidation>
        <x14:dataValidation type="list" allowBlank="1" showInputMessage="1" showErrorMessage="1" xr:uid="{F42A11E8-01AC-4AD0-97A9-F218F89C2162}">
          <x14:formula1>
            <xm:f>Sheet1!$C$1:$C$2</xm:f>
          </x14:formula1>
          <xm:sqref>AB5:AD31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1350-7EEA-482E-B093-804932EC58FC}">
  <dimension ref="A1:C87"/>
  <sheetViews>
    <sheetView workbookViewId="0">
      <selection activeCell="C3" sqref="C3"/>
    </sheetView>
  </sheetViews>
  <sheetFormatPr defaultRowHeight="15" x14ac:dyDescent="0.25"/>
  <cols>
    <col min="1" max="1" width="20.42578125" bestFit="1" customWidth="1"/>
    <col min="2" max="2" width="29" bestFit="1" customWidth="1"/>
  </cols>
  <sheetData>
    <row r="1" spans="1:3" x14ac:dyDescent="0.25">
      <c r="A1" s="243" t="s">
        <v>233</v>
      </c>
      <c r="B1" s="243" t="s">
        <v>3</v>
      </c>
      <c r="C1" t="s">
        <v>403</v>
      </c>
    </row>
    <row r="2" spans="1:3" x14ac:dyDescent="0.25">
      <c r="A2" s="242" t="s">
        <v>311</v>
      </c>
      <c r="B2" s="242" t="s">
        <v>327</v>
      </c>
      <c r="C2" t="s">
        <v>112</v>
      </c>
    </row>
    <row r="3" spans="1:3" x14ac:dyDescent="0.25">
      <c r="A3" s="242" t="s">
        <v>312</v>
      </c>
      <c r="B3" s="242" t="s">
        <v>328</v>
      </c>
    </row>
    <row r="4" spans="1:3" x14ac:dyDescent="0.25">
      <c r="A4" s="242" t="s">
        <v>37</v>
      </c>
      <c r="B4" s="242" t="s">
        <v>329</v>
      </c>
    </row>
    <row r="5" spans="1:3" x14ac:dyDescent="0.25">
      <c r="A5" s="242" t="s">
        <v>237</v>
      </c>
      <c r="B5" s="242" t="s">
        <v>311</v>
      </c>
    </row>
    <row r="6" spans="1:3" x14ac:dyDescent="0.25">
      <c r="A6" s="242" t="s">
        <v>313</v>
      </c>
      <c r="B6" s="242" t="s">
        <v>330</v>
      </c>
    </row>
    <row r="7" spans="1:3" x14ac:dyDescent="0.25">
      <c r="A7" s="242" t="s">
        <v>314</v>
      </c>
      <c r="B7" s="242" t="s">
        <v>37</v>
      </c>
    </row>
    <row r="8" spans="1:3" x14ac:dyDescent="0.25">
      <c r="A8" s="242" t="s">
        <v>315</v>
      </c>
      <c r="B8" s="242" t="s">
        <v>241</v>
      </c>
    </row>
    <row r="9" spans="1:3" x14ac:dyDescent="0.25">
      <c r="A9" s="242" t="s">
        <v>45</v>
      </c>
      <c r="B9" s="242" t="s">
        <v>237</v>
      </c>
    </row>
    <row r="10" spans="1:3" x14ac:dyDescent="0.25">
      <c r="A10" s="242" t="s">
        <v>234</v>
      </c>
      <c r="B10" s="242" t="s">
        <v>331</v>
      </c>
    </row>
    <row r="11" spans="1:3" x14ac:dyDescent="0.25">
      <c r="A11" s="242" t="s">
        <v>316</v>
      </c>
      <c r="B11" s="242" t="s">
        <v>38</v>
      </c>
    </row>
    <row r="12" spans="1:3" x14ac:dyDescent="0.25">
      <c r="A12" s="242" t="s">
        <v>317</v>
      </c>
      <c r="B12" s="242" t="s">
        <v>332</v>
      </c>
    </row>
    <row r="13" spans="1:3" x14ac:dyDescent="0.25">
      <c r="A13" s="242" t="s">
        <v>318</v>
      </c>
      <c r="B13" s="242" t="s">
        <v>333</v>
      </c>
    </row>
    <row r="14" spans="1:3" x14ac:dyDescent="0.25">
      <c r="A14" s="242" t="s">
        <v>319</v>
      </c>
      <c r="B14" s="242" t="s">
        <v>334</v>
      </c>
    </row>
    <row r="15" spans="1:3" x14ac:dyDescent="0.25">
      <c r="A15" s="242" t="s">
        <v>320</v>
      </c>
      <c r="B15" s="242" t="s">
        <v>335</v>
      </c>
    </row>
    <row r="16" spans="1:3" x14ac:dyDescent="0.25">
      <c r="A16" s="242" t="s">
        <v>321</v>
      </c>
      <c r="B16" s="242" t="s">
        <v>336</v>
      </c>
    </row>
    <row r="17" spans="1:2" x14ac:dyDescent="0.25">
      <c r="A17" s="242" t="s">
        <v>322</v>
      </c>
      <c r="B17" s="242" t="s">
        <v>337</v>
      </c>
    </row>
    <row r="18" spans="1:2" x14ac:dyDescent="0.25">
      <c r="A18" s="242" t="s">
        <v>323</v>
      </c>
      <c r="B18" s="242" t="s">
        <v>338</v>
      </c>
    </row>
    <row r="19" spans="1:2" x14ac:dyDescent="0.25">
      <c r="A19" s="242" t="s">
        <v>324</v>
      </c>
      <c r="B19" s="242" t="s">
        <v>339</v>
      </c>
    </row>
    <row r="20" spans="1:2" x14ac:dyDescent="0.25">
      <c r="A20" s="242" t="s">
        <v>325</v>
      </c>
      <c r="B20" s="242" t="s">
        <v>117</v>
      </c>
    </row>
    <row r="21" spans="1:2" x14ac:dyDescent="0.25">
      <c r="A21" s="242" t="s">
        <v>326</v>
      </c>
      <c r="B21" s="242" t="s">
        <v>113</v>
      </c>
    </row>
    <row r="22" spans="1:2" x14ac:dyDescent="0.25">
      <c r="B22" s="242" t="s">
        <v>340</v>
      </c>
    </row>
    <row r="23" spans="1:2" x14ac:dyDescent="0.25">
      <c r="B23" s="242" t="s">
        <v>45</v>
      </c>
    </row>
    <row r="24" spans="1:2" x14ac:dyDescent="0.25">
      <c r="B24" s="242" t="s">
        <v>341</v>
      </c>
    </row>
    <row r="25" spans="1:2" x14ac:dyDescent="0.25">
      <c r="B25" s="242" t="s">
        <v>342</v>
      </c>
    </row>
    <row r="26" spans="1:2" x14ac:dyDescent="0.25">
      <c r="B26" s="242" t="s">
        <v>343</v>
      </c>
    </row>
    <row r="27" spans="1:2" x14ac:dyDescent="0.25">
      <c r="B27" s="242" t="s">
        <v>344</v>
      </c>
    </row>
    <row r="28" spans="1:2" x14ac:dyDescent="0.25">
      <c r="B28" s="242" t="s">
        <v>345</v>
      </c>
    </row>
    <row r="29" spans="1:2" x14ac:dyDescent="0.25">
      <c r="B29" s="242" t="s">
        <v>346</v>
      </c>
    </row>
    <row r="30" spans="1:2" x14ac:dyDescent="0.25">
      <c r="B30" s="242" t="s">
        <v>347</v>
      </c>
    </row>
    <row r="31" spans="1:2" x14ac:dyDescent="0.25">
      <c r="B31" s="242" t="s">
        <v>348</v>
      </c>
    </row>
    <row r="32" spans="1:2" x14ac:dyDescent="0.25">
      <c r="B32" s="242" t="s">
        <v>349</v>
      </c>
    </row>
    <row r="33" spans="2:2" x14ac:dyDescent="0.25">
      <c r="B33" s="242" t="s">
        <v>350</v>
      </c>
    </row>
    <row r="34" spans="2:2" x14ac:dyDescent="0.25">
      <c r="B34" s="242" t="s">
        <v>351</v>
      </c>
    </row>
    <row r="35" spans="2:2" x14ac:dyDescent="0.25">
      <c r="B35" s="242" t="s">
        <v>352</v>
      </c>
    </row>
    <row r="36" spans="2:2" x14ac:dyDescent="0.25">
      <c r="B36" s="242" t="s">
        <v>353</v>
      </c>
    </row>
    <row r="37" spans="2:2" x14ac:dyDescent="0.25">
      <c r="B37" s="242" t="s">
        <v>238</v>
      </c>
    </row>
    <row r="38" spans="2:2" x14ac:dyDescent="0.25">
      <c r="B38" s="242" t="s">
        <v>354</v>
      </c>
    </row>
    <row r="39" spans="2:2" x14ac:dyDescent="0.25">
      <c r="B39" s="242" t="s">
        <v>355</v>
      </c>
    </row>
    <row r="40" spans="2:2" x14ac:dyDescent="0.25">
      <c r="B40" s="242" t="s">
        <v>356</v>
      </c>
    </row>
    <row r="41" spans="2:2" x14ac:dyDescent="0.25">
      <c r="B41" s="242" t="s">
        <v>357</v>
      </c>
    </row>
    <row r="42" spans="2:2" x14ac:dyDescent="0.25">
      <c r="B42" s="242" t="s">
        <v>317</v>
      </c>
    </row>
    <row r="43" spans="2:2" x14ac:dyDescent="0.25">
      <c r="B43" s="242" t="s">
        <v>358</v>
      </c>
    </row>
    <row r="44" spans="2:2" x14ac:dyDescent="0.25">
      <c r="B44" s="242" t="s">
        <v>359</v>
      </c>
    </row>
    <row r="45" spans="2:2" x14ac:dyDescent="0.25">
      <c r="B45" s="242" t="s">
        <v>360</v>
      </c>
    </row>
    <row r="46" spans="2:2" x14ac:dyDescent="0.25">
      <c r="B46" s="242" t="s">
        <v>361</v>
      </c>
    </row>
    <row r="47" spans="2:2" x14ac:dyDescent="0.25">
      <c r="B47" s="242" t="s">
        <v>362</v>
      </c>
    </row>
    <row r="48" spans="2:2" x14ac:dyDescent="0.25">
      <c r="B48" s="242" t="s">
        <v>363</v>
      </c>
    </row>
    <row r="49" spans="2:2" x14ac:dyDescent="0.25">
      <c r="B49" s="242" t="s">
        <v>243</v>
      </c>
    </row>
    <row r="50" spans="2:2" x14ac:dyDescent="0.25">
      <c r="B50" s="242" t="s">
        <v>364</v>
      </c>
    </row>
    <row r="51" spans="2:2" x14ac:dyDescent="0.25">
      <c r="B51" s="242" t="s">
        <v>319</v>
      </c>
    </row>
    <row r="52" spans="2:2" x14ac:dyDescent="0.25">
      <c r="B52" s="242" t="s">
        <v>70</v>
      </c>
    </row>
    <row r="53" spans="2:2" x14ac:dyDescent="0.25">
      <c r="B53" s="242" t="s">
        <v>365</v>
      </c>
    </row>
    <row r="54" spans="2:2" x14ac:dyDescent="0.25">
      <c r="B54" s="242" t="s">
        <v>366</v>
      </c>
    </row>
    <row r="55" spans="2:2" x14ac:dyDescent="0.25">
      <c r="B55" s="242" t="s">
        <v>367</v>
      </c>
    </row>
    <row r="56" spans="2:2" x14ac:dyDescent="0.25">
      <c r="B56" s="242" t="s">
        <v>368</v>
      </c>
    </row>
    <row r="57" spans="2:2" x14ac:dyDescent="0.25">
      <c r="B57" s="242" t="s">
        <v>369</v>
      </c>
    </row>
    <row r="58" spans="2:2" x14ac:dyDescent="0.25">
      <c r="B58" s="242" t="s">
        <v>73</v>
      </c>
    </row>
    <row r="59" spans="2:2" x14ac:dyDescent="0.25">
      <c r="B59" s="242" t="s">
        <v>370</v>
      </c>
    </row>
    <row r="60" spans="2:2" x14ac:dyDescent="0.25">
      <c r="B60" s="242" t="s">
        <v>371</v>
      </c>
    </row>
    <row r="61" spans="2:2" x14ac:dyDescent="0.25">
      <c r="B61" s="242" t="s">
        <v>372</v>
      </c>
    </row>
    <row r="62" spans="2:2" x14ac:dyDescent="0.25">
      <c r="B62" s="242" t="s">
        <v>373</v>
      </c>
    </row>
    <row r="63" spans="2:2" x14ac:dyDescent="0.25">
      <c r="B63" s="242" t="s">
        <v>294</v>
      </c>
    </row>
    <row r="64" spans="2:2" x14ac:dyDescent="0.25">
      <c r="B64" s="242" t="s">
        <v>374</v>
      </c>
    </row>
    <row r="65" spans="2:2" x14ac:dyDescent="0.25">
      <c r="B65" s="242" t="s">
        <v>375</v>
      </c>
    </row>
    <row r="66" spans="2:2" x14ac:dyDescent="0.25">
      <c r="B66" s="242" t="s">
        <v>376</v>
      </c>
    </row>
    <row r="67" spans="2:2" x14ac:dyDescent="0.25">
      <c r="B67" s="242" t="s">
        <v>377</v>
      </c>
    </row>
    <row r="68" spans="2:2" x14ac:dyDescent="0.25">
      <c r="B68" s="242" t="s">
        <v>378</v>
      </c>
    </row>
    <row r="69" spans="2:2" x14ac:dyDescent="0.25">
      <c r="B69" s="242" t="s">
        <v>379</v>
      </c>
    </row>
    <row r="70" spans="2:2" x14ac:dyDescent="0.25">
      <c r="B70" s="242" t="s">
        <v>380</v>
      </c>
    </row>
    <row r="71" spans="2:2" x14ac:dyDescent="0.25">
      <c r="B71" s="242" t="s">
        <v>381</v>
      </c>
    </row>
    <row r="72" spans="2:2" x14ac:dyDescent="0.25">
      <c r="B72" s="242" t="s">
        <v>382</v>
      </c>
    </row>
    <row r="73" spans="2:2" x14ac:dyDescent="0.25">
      <c r="B73" s="242" t="s">
        <v>383</v>
      </c>
    </row>
    <row r="74" spans="2:2" x14ac:dyDescent="0.25">
      <c r="B74" s="242" t="s">
        <v>384</v>
      </c>
    </row>
    <row r="75" spans="2:2" x14ac:dyDescent="0.25">
      <c r="B75" s="242" t="s">
        <v>385</v>
      </c>
    </row>
    <row r="76" spans="2:2" x14ac:dyDescent="0.25">
      <c r="B76" s="242" t="s">
        <v>386</v>
      </c>
    </row>
    <row r="77" spans="2:2" x14ac:dyDescent="0.25">
      <c r="B77" s="242" t="s">
        <v>387</v>
      </c>
    </row>
    <row r="78" spans="2:2" x14ac:dyDescent="0.25">
      <c r="B78" s="242" t="s">
        <v>94</v>
      </c>
    </row>
    <row r="79" spans="2:2" x14ac:dyDescent="0.25">
      <c r="B79" s="242" t="s">
        <v>388</v>
      </c>
    </row>
    <row r="80" spans="2:2" x14ac:dyDescent="0.25">
      <c r="B80" s="242" t="s">
        <v>389</v>
      </c>
    </row>
    <row r="81" spans="2:2" x14ac:dyDescent="0.25">
      <c r="B81" s="242" t="s">
        <v>390</v>
      </c>
    </row>
    <row r="82" spans="2:2" x14ac:dyDescent="0.25">
      <c r="B82" s="242" t="s">
        <v>114</v>
      </c>
    </row>
    <row r="83" spans="2:2" x14ac:dyDescent="0.25">
      <c r="B83" s="242" t="s">
        <v>391</v>
      </c>
    </row>
    <row r="84" spans="2:2" x14ac:dyDescent="0.25">
      <c r="B84" s="242" t="s">
        <v>392</v>
      </c>
    </row>
    <row r="85" spans="2:2" x14ac:dyDescent="0.25">
      <c r="B85" s="242" t="s">
        <v>393</v>
      </c>
    </row>
    <row r="86" spans="2:2" x14ac:dyDescent="0.25">
      <c r="B86" s="242" t="s">
        <v>96</v>
      </c>
    </row>
    <row r="87" spans="2:2" x14ac:dyDescent="0.25">
      <c r="B87" s="24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9DEC-45B2-024E-8407-E27DAA765E0C}">
  <dimension ref="A1:J18"/>
  <sheetViews>
    <sheetView topLeftCell="C1" workbookViewId="0">
      <selection activeCell="F43" sqref="F43"/>
    </sheetView>
  </sheetViews>
  <sheetFormatPr defaultColWidth="9.140625" defaultRowHeight="15" x14ac:dyDescent="0.25"/>
  <cols>
    <col min="1" max="1" width="15" style="8" hidden="1" customWidth="1"/>
    <col min="2" max="2" width="33.140625" style="8" customWidth="1"/>
    <col min="3" max="3" width="30.28515625" style="8" bestFit="1" customWidth="1"/>
    <col min="4" max="4" width="33.140625" style="8" bestFit="1" customWidth="1"/>
    <col min="5" max="5" width="23.7109375" style="8" bestFit="1" customWidth="1"/>
    <col min="6" max="6" width="34.140625" style="8" bestFit="1" customWidth="1"/>
    <col min="7" max="7" width="24.42578125" style="8" bestFit="1" customWidth="1"/>
    <col min="8" max="8" width="26.42578125" style="8" bestFit="1" customWidth="1"/>
    <col min="9" max="9" width="23.42578125" style="8" bestFit="1" customWidth="1"/>
    <col min="10" max="10" width="30.140625" style="8" bestFit="1" customWidth="1"/>
    <col min="11" max="16384" width="9.140625" style="8"/>
  </cols>
  <sheetData>
    <row r="1" spans="1:10" s="233" customFormat="1" x14ac:dyDescent="0.25">
      <c r="A1" s="233" t="s">
        <v>24</v>
      </c>
      <c r="B1" s="233" t="s">
        <v>236</v>
      </c>
      <c r="C1" s="233" t="s">
        <v>237</v>
      </c>
      <c r="D1" s="233" t="s">
        <v>234</v>
      </c>
      <c r="E1" s="233" t="s">
        <v>238</v>
      </c>
      <c r="F1" s="233" t="s">
        <v>239</v>
      </c>
      <c r="G1" s="233" t="s">
        <v>240</v>
      </c>
      <c r="H1" s="233" t="s">
        <v>241</v>
      </c>
      <c r="I1" s="233" t="s">
        <v>242</v>
      </c>
      <c r="J1" s="233" t="s">
        <v>243</v>
      </c>
    </row>
    <row r="2" spans="1:10" x14ac:dyDescent="0.25">
      <c r="A2" s="8" t="s">
        <v>234</v>
      </c>
      <c r="B2" s="8" t="s">
        <v>244</v>
      </c>
      <c r="C2" s="8" t="s">
        <v>245</v>
      </c>
      <c r="D2" s="8" t="s">
        <v>45</v>
      </c>
      <c r="E2" s="8" t="s">
        <v>246</v>
      </c>
      <c r="F2" s="8" t="s">
        <v>247</v>
      </c>
      <c r="G2" s="8" t="s">
        <v>248</v>
      </c>
      <c r="H2" s="8" t="s">
        <v>249</v>
      </c>
      <c r="I2" s="8" t="s">
        <v>38</v>
      </c>
      <c r="J2" s="8" t="s">
        <v>250</v>
      </c>
    </row>
    <row r="3" spans="1:10" x14ac:dyDescent="0.25">
      <c r="A3" s="8" t="s">
        <v>238</v>
      </c>
      <c r="B3" s="8" t="s">
        <v>251</v>
      </c>
      <c r="C3" s="8" t="s">
        <v>252</v>
      </c>
      <c r="D3" s="8" t="s">
        <v>253</v>
      </c>
      <c r="E3" s="8" t="s">
        <v>241</v>
      </c>
      <c r="F3" s="8" t="s">
        <v>254</v>
      </c>
      <c r="G3" s="8" t="s">
        <v>255</v>
      </c>
      <c r="H3" s="8" t="s">
        <v>113</v>
      </c>
      <c r="I3" s="8" t="s">
        <v>256</v>
      </c>
      <c r="J3" s="8" t="s">
        <v>45</v>
      </c>
    </row>
    <row r="4" spans="1:10" x14ac:dyDescent="0.25">
      <c r="A4" s="8" t="s">
        <v>237</v>
      </c>
      <c r="B4" s="8" t="s">
        <v>257</v>
      </c>
      <c r="C4" s="8" t="s">
        <v>239</v>
      </c>
      <c r="D4" s="8" t="s">
        <v>258</v>
      </c>
      <c r="E4" s="8" t="s">
        <v>253</v>
      </c>
      <c r="F4" s="8" t="s">
        <v>259</v>
      </c>
      <c r="G4" s="8" t="s">
        <v>260</v>
      </c>
      <c r="H4" s="8" t="s">
        <v>261</v>
      </c>
      <c r="I4" s="8" t="s">
        <v>46</v>
      </c>
      <c r="J4" s="8" t="s">
        <v>262</v>
      </c>
    </row>
    <row r="5" spans="1:10" x14ac:dyDescent="0.25">
      <c r="A5" s="8" t="s">
        <v>236</v>
      </c>
      <c r="B5" s="8" t="s">
        <v>235</v>
      </c>
      <c r="C5" s="8" t="s">
        <v>263</v>
      </c>
      <c r="D5" s="8" t="s">
        <v>55</v>
      </c>
      <c r="E5" s="8" t="s">
        <v>264</v>
      </c>
      <c r="F5" s="8" t="s">
        <v>265</v>
      </c>
      <c r="G5" s="8" t="s">
        <v>266</v>
      </c>
      <c r="H5" s="8" t="s">
        <v>267</v>
      </c>
      <c r="I5" s="8" t="s">
        <v>268</v>
      </c>
      <c r="J5" s="8" t="s">
        <v>58</v>
      </c>
    </row>
    <row r="6" spans="1:10" x14ac:dyDescent="0.25">
      <c r="A6" s="8" t="s">
        <v>239</v>
      </c>
      <c r="B6" s="8" t="s">
        <v>269</v>
      </c>
      <c r="C6" s="8" t="s">
        <v>38</v>
      </c>
      <c r="D6" s="8" t="s">
        <v>270</v>
      </c>
      <c r="E6" s="8" t="s">
        <v>271</v>
      </c>
      <c r="F6" s="8" t="s">
        <v>272</v>
      </c>
      <c r="G6" s="8" t="s">
        <v>273</v>
      </c>
      <c r="H6" s="8" t="s">
        <v>274</v>
      </c>
      <c r="I6" s="8" t="s">
        <v>275</v>
      </c>
      <c r="J6" s="8" t="s">
        <v>73</v>
      </c>
    </row>
    <row r="7" spans="1:10" x14ac:dyDescent="0.25">
      <c r="A7" s="8" t="s">
        <v>240</v>
      </c>
      <c r="C7" s="8" t="s">
        <v>261</v>
      </c>
      <c r="D7" s="8" t="s">
        <v>276</v>
      </c>
      <c r="E7" s="8" t="s">
        <v>277</v>
      </c>
      <c r="F7" s="8" t="s">
        <v>85</v>
      </c>
      <c r="G7" s="8" t="s">
        <v>278</v>
      </c>
      <c r="H7" s="8" t="s">
        <v>279</v>
      </c>
      <c r="I7" s="8" t="s">
        <v>280</v>
      </c>
      <c r="J7" s="8" t="s">
        <v>281</v>
      </c>
    </row>
    <row r="8" spans="1:10" x14ac:dyDescent="0.25">
      <c r="A8" s="8" t="s">
        <v>241</v>
      </c>
      <c r="C8" s="8" t="s">
        <v>249</v>
      </c>
      <c r="D8" s="8" t="s">
        <v>282</v>
      </c>
      <c r="E8" s="8" t="s">
        <v>283</v>
      </c>
      <c r="G8" s="8" t="s">
        <v>284</v>
      </c>
      <c r="H8" s="8" t="s">
        <v>285</v>
      </c>
      <c r="J8" s="8" t="s">
        <v>286</v>
      </c>
    </row>
    <row r="9" spans="1:10" x14ac:dyDescent="0.25">
      <c r="A9" s="8" t="s">
        <v>242</v>
      </c>
      <c r="C9" s="8" t="s">
        <v>287</v>
      </c>
      <c r="D9" s="8" t="s">
        <v>288</v>
      </c>
      <c r="E9" s="8" t="s">
        <v>289</v>
      </c>
      <c r="G9" s="8" t="s">
        <v>96</v>
      </c>
      <c r="J9" s="8" t="s">
        <v>77</v>
      </c>
    </row>
    <row r="10" spans="1:10" x14ac:dyDescent="0.25">
      <c r="A10" s="8" t="s">
        <v>243</v>
      </c>
      <c r="C10" s="8" t="s">
        <v>256</v>
      </c>
      <c r="D10" s="8" t="s">
        <v>70</v>
      </c>
      <c r="E10" s="8" t="s">
        <v>290</v>
      </c>
      <c r="J10" s="8" t="s">
        <v>291</v>
      </c>
    </row>
    <row r="11" spans="1:10" x14ac:dyDescent="0.25">
      <c r="C11" s="8" t="s">
        <v>292</v>
      </c>
      <c r="D11" s="8" t="s">
        <v>293</v>
      </c>
      <c r="J11" s="8" t="s">
        <v>87</v>
      </c>
    </row>
    <row r="12" spans="1:10" x14ac:dyDescent="0.25">
      <c r="C12" s="8" t="s">
        <v>294</v>
      </c>
      <c r="D12" s="8" t="s">
        <v>267</v>
      </c>
      <c r="J12" s="8" t="s">
        <v>290</v>
      </c>
    </row>
    <row r="13" spans="1:10" x14ac:dyDescent="0.25">
      <c r="D13" s="8" t="s">
        <v>295</v>
      </c>
      <c r="J13" s="8" t="s">
        <v>95</v>
      </c>
    </row>
    <row r="14" spans="1:10" x14ac:dyDescent="0.25">
      <c r="D14" s="8" t="s">
        <v>289</v>
      </c>
    </row>
    <row r="15" spans="1:10" x14ac:dyDescent="0.25">
      <c r="D15" s="8" t="s">
        <v>296</v>
      </c>
    </row>
    <row r="16" spans="1:10" x14ac:dyDescent="0.25">
      <c r="D16" s="8" t="s">
        <v>297</v>
      </c>
    </row>
    <row r="17" spans="4:4" x14ac:dyDescent="0.25">
      <c r="D17" s="8" t="s">
        <v>298</v>
      </c>
    </row>
    <row r="18" spans="4:4" x14ac:dyDescent="0.25">
      <c r="D18" s="8" t="s">
        <v>97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FF01B10EB644FA4FA521307BADC7B" ma:contentTypeVersion="0" ma:contentTypeDescription="Create a new document." ma:contentTypeScope="" ma:versionID="14c072c7c5a363e108b119fa1ec507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O X s p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D l 7 K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e y l R K I p H u A 4 A A A A R A A A A E w A c A E Z v c m 1 1 b G F z L 1 N l Y 3 R p b 2 4 x L m 0 g o h g A K K A U A A A A A A A A A A A A A A A A A A A A A A A A A A A A K 0 5 N L s n M z 1 M I h t C G 1 g B Q S w E C L Q A U A A I A C A A 5 e y l R Z W Z C Z a g A A A D 4 A A A A E g A A A A A A A A A A A A A A A A A A A A A A Q 2 9 u Z m l n L 1 B h Y 2 t h Z 2 U u e G 1 s U E s B A i 0 A F A A C A A g A O X s p U Q / K 6 a u k A A A A 6 Q A A A B M A A A A A A A A A A A A A A A A A 9 A A A A F t D b 2 5 0 Z W 5 0 X 1 R 5 c G V z X S 5 4 b W x Q S w E C L Q A U A A I A C A A 5 e y l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A 1 y M 4 r A h k m o q g G 4 6 / P 8 e Q A A A A A C A A A A A A A D Z g A A w A A A A B A A A A A t h g 9 X z q r l u L s V Y P Q h c S K j A A A A A A S A A A C g A A A A E A A A A G v 1 6 d j T v c M I j d a Q j + d 2 A 9 J Q A A A A 3 f 3 A O 9 k 2 L 1 A I M v E u T U Z 0 A 0 z N a + H 5 s v Q H m n Z R m 2 O Z S 6 G j w f v T J 0 9 a t / 7 5 h 5 H F O + t Q H U a Y T M E U a B I n S W i E j X 3 Q / 5 7 n l b 0 g r b j l Q m E R f s i c J c 8 U A A A A v T 6 a 0 8 F Y p 6 t l m 0 M T Z / M 1 D r K P G q U = < / D a t a M a s h u p > 
</file>

<file path=customXml/itemProps1.xml><?xml version="1.0" encoding="utf-8"?>
<ds:datastoreItem xmlns:ds="http://schemas.openxmlformats.org/officeDocument/2006/customXml" ds:itemID="{8E89B2E4-7E85-4420-90BD-5801AEFDA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A3CEEC-E20E-4400-B4F3-FD39DD13A3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80C215-58BA-471F-ADAF-E82691F16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A9284CE-3B22-409D-9D2C-0776B9B254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Brand Overview</vt:lpstr>
      <vt:lpstr>CATEGORIES</vt:lpstr>
      <vt:lpstr>Supplier Information</vt:lpstr>
      <vt:lpstr>New Item Setup Form</vt:lpstr>
      <vt:lpstr>Sheet1</vt:lpstr>
      <vt:lpstr>New_Categories</vt:lpstr>
      <vt:lpstr>Baking</vt:lpstr>
      <vt:lpstr>Beverage</vt:lpstr>
      <vt:lpstr>Breakfast</vt:lpstr>
      <vt:lpstr>Bulk</vt:lpstr>
      <vt:lpstr>Candy_Snacks</vt:lpstr>
      <vt:lpstr>Dairy</vt:lpstr>
      <vt:lpstr>Essentials</vt:lpstr>
      <vt:lpstr>Family</vt:lpstr>
      <vt:lpstr>Frozen</vt:lpstr>
      <vt:lpstr>Grocery</vt:lpstr>
      <vt:lpstr>Grocery_Bulk</vt:lpstr>
      <vt:lpstr>Grocery_Dairy</vt:lpstr>
      <vt:lpstr>Grocery_Frozen</vt:lpstr>
      <vt:lpstr>GroceryBulk</vt:lpstr>
      <vt:lpstr>Meals</vt:lpstr>
    </vt:vector>
  </TitlesOfParts>
  <Company>Whole Foods Market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westmork</dc:creator>
  <cp:lastModifiedBy>Ahmed Chehade</cp:lastModifiedBy>
  <cp:lastPrinted>2020-09-09T22:09:54Z</cp:lastPrinted>
  <dcterms:created xsi:type="dcterms:W3CDTF">2010-12-22T17:37:13Z</dcterms:created>
  <dcterms:modified xsi:type="dcterms:W3CDTF">2020-10-31T00:31:33Z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0x010100E7EFF01B10EB644FA4FA521307BADC7B</vt:lpwstr>
  </property>
</Properties>
</file>